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20775" windowHeight="969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93" i="1"/>
  <c r="I93" s="1"/>
  <c r="J93" s="1"/>
  <c r="H92"/>
  <c r="I92" s="1"/>
  <c r="J92" s="1"/>
  <c r="H91"/>
  <c r="I91" s="1"/>
  <c r="J91" s="1"/>
  <c r="H90"/>
  <c r="I90" s="1"/>
  <c r="J90" s="1"/>
  <c r="H89"/>
  <c r="I89" s="1"/>
  <c r="J89" s="1"/>
  <c r="H88"/>
  <c r="I88" s="1"/>
  <c r="J88" s="1"/>
  <c r="H87"/>
  <c r="I87" s="1"/>
  <c r="J87" s="1"/>
  <c r="H86"/>
  <c r="I86" s="1"/>
  <c r="J86" s="1"/>
  <c r="H85"/>
  <c r="I85" s="1"/>
  <c r="J85" s="1"/>
  <c r="G85"/>
  <c r="H84"/>
  <c r="I84" s="1"/>
  <c r="J84" s="1"/>
  <c r="G84"/>
  <c r="J83"/>
  <c r="I83"/>
  <c r="H83"/>
  <c r="J82"/>
  <c r="I82"/>
  <c r="H82"/>
  <c r="G81"/>
  <c r="H81" s="1"/>
  <c r="I81" s="1"/>
  <c r="J81" s="1"/>
  <c r="H80"/>
  <c r="I80" s="1"/>
  <c r="J80" s="1"/>
  <c r="G79"/>
  <c r="H79" s="1"/>
  <c r="I79" s="1"/>
  <c r="J79" s="1"/>
  <c r="H78"/>
  <c r="I78" s="1"/>
  <c r="J78" s="1"/>
  <c r="G78"/>
  <c r="I77"/>
  <c r="J77" s="1"/>
  <c r="H77"/>
  <c r="I76"/>
  <c r="J76" s="1"/>
  <c r="H76"/>
  <c r="I75"/>
  <c r="J75" s="1"/>
  <c r="H75"/>
  <c r="I74"/>
  <c r="J74" s="1"/>
  <c r="H74"/>
  <c r="G74"/>
  <c r="J73"/>
  <c r="I73"/>
  <c r="H73"/>
  <c r="I72"/>
  <c r="J72" s="1"/>
  <c r="H72"/>
  <c r="G71"/>
  <c r="H71" s="1"/>
  <c r="I71" s="1"/>
  <c r="J71" s="1"/>
  <c r="G70"/>
  <c r="H70" s="1"/>
  <c r="I70" s="1"/>
  <c r="J70" s="1"/>
  <c r="H69"/>
  <c r="I69" s="1"/>
  <c r="J69" s="1"/>
  <c r="H68"/>
  <c r="I68" s="1"/>
  <c r="J68" s="1"/>
  <c r="G68"/>
  <c r="I67"/>
  <c r="J67" s="1"/>
  <c r="H67"/>
  <c r="H66"/>
  <c r="I66" s="1"/>
  <c r="J66" s="1"/>
  <c r="G66"/>
  <c r="G65"/>
  <c r="H65" s="1"/>
  <c r="I65" s="1"/>
  <c r="J65" s="1"/>
  <c r="H64"/>
  <c r="I64" s="1"/>
  <c r="J64" s="1"/>
  <c r="H63"/>
  <c r="I63" s="1"/>
  <c r="J63" s="1"/>
  <c r="H62"/>
  <c r="I62" s="1"/>
  <c r="J62" s="1"/>
  <c r="H61"/>
  <c r="I61" s="1"/>
  <c r="J61" s="1"/>
  <c r="G61"/>
  <c r="H60"/>
  <c r="I60" s="1"/>
  <c r="J60" s="1"/>
  <c r="H59"/>
  <c r="I59" s="1"/>
  <c r="J59" s="1"/>
  <c r="H58"/>
  <c r="I58" s="1"/>
  <c r="J58" s="1"/>
  <c r="G58"/>
  <c r="I57"/>
  <c r="J57" s="1"/>
  <c r="H57"/>
  <c r="G57"/>
  <c r="J56"/>
  <c r="I56"/>
  <c r="H56"/>
  <c r="G55"/>
  <c r="H55" s="1"/>
  <c r="I55" s="1"/>
  <c r="J55" s="1"/>
  <c r="H54"/>
  <c r="I54" s="1"/>
  <c r="J54" s="1"/>
  <c r="G53"/>
  <c r="H53" s="1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G47"/>
  <c r="I46"/>
  <c r="J46" s="1"/>
  <c r="H46"/>
  <c r="I45"/>
  <c r="J45" s="1"/>
  <c r="H45"/>
  <c r="I44"/>
  <c r="J44" s="1"/>
  <c r="H44"/>
  <c r="G44"/>
  <c r="G43"/>
  <c r="H43" s="1"/>
  <c r="I43" s="1"/>
  <c r="J43" s="1"/>
  <c r="H42"/>
  <c r="I42" s="1"/>
  <c r="J42" s="1"/>
  <c r="H41"/>
  <c r="I41" s="1"/>
  <c r="J41" s="1"/>
  <c r="H40"/>
  <c r="I40" s="1"/>
  <c r="J40" s="1"/>
  <c r="G39"/>
  <c r="H39" s="1"/>
  <c r="I39" s="1"/>
  <c r="J39" s="1"/>
  <c r="H38"/>
  <c r="I38" s="1"/>
  <c r="J38" s="1"/>
  <c r="H37"/>
  <c r="I37" s="1"/>
  <c r="J37" s="1"/>
  <c r="G37"/>
  <c r="I36"/>
  <c r="J36" s="1"/>
  <c r="H36"/>
  <c r="G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G28"/>
  <c r="H28" s="1"/>
  <c r="I28" s="1"/>
  <c r="J28" s="1"/>
  <c r="H27"/>
  <c r="I27" s="1"/>
  <c r="J27" s="1"/>
  <c r="G26"/>
  <c r="H26" s="1"/>
  <c r="I26" s="1"/>
  <c r="J26" s="1"/>
  <c r="H25"/>
  <c r="I25" s="1"/>
  <c r="J25" s="1"/>
  <c r="G25"/>
  <c r="I24"/>
  <c r="J24" s="1"/>
  <c r="H24"/>
  <c r="G24"/>
  <c r="G23"/>
  <c r="H23" s="1"/>
  <c r="I23" s="1"/>
  <c r="J23" s="1"/>
  <c r="H22"/>
  <c r="I22" s="1"/>
  <c r="J22" s="1"/>
  <c r="H21"/>
  <c r="I21" s="1"/>
  <c r="J21" s="1"/>
  <c r="H20"/>
  <c r="I20" s="1"/>
  <c r="J20" s="1"/>
  <c r="G19"/>
  <c r="H19" s="1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H12"/>
  <c r="I12" s="1"/>
  <c r="J12" s="1"/>
  <c r="H99"/>
  <c r="I99"/>
  <c r="J99" s="1"/>
  <c r="A100"/>
  <c r="H100"/>
  <c r="I100"/>
  <c r="J100" s="1"/>
  <c r="A101"/>
  <c r="H101"/>
  <c r="I101"/>
  <c r="J101" s="1"/>
  <c r="A102"/>
  <c r="H102"/>
  <c r="I102"/>
  <c r="J102" s="1"/>
  <c r="A103"/>
  <c r="H103"/>
  <c r="I103"/>
  <c r="J103" s="1"/>
  <c r="A104"/>
  <c r="H104"/>
  <c r="I104"/>
  <c r="J104" s="1"/>
  <c r="A105"/>
  <c r="H105"/>
  <c r="I105"/>
  <c r="J105" s="1"/>
  <c r="A106"/>
  <c r="H106"/>
  <c r="I106"/>
  <c r="J106" s="1"/>
  <c r="A107"/>
  <c r="H107"/>
  <c r="I107"/>
  <c r="J107" s="1"/>
  <c r="A113"/>
  <c r="E113"/>
  <c r="E114"/>
  <c r="A115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A146"/>
  <c r="A147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</calcChain>
</file>

<file path=xl/sharedStrings.xml><?xml version="1.0" encoding="utf-8"?>
<sst xmlns="http://schemas.openxmlformats.org/spreadsheetml/2006/main" count="180" uniqueCount="166">
  <si>
    <t>ESTADO DE SANTA CATARINA</t>
  </si>
  <si>
    <t>PREFEITURA MUNICIPAL DE PORTO BELO</t>
  </si>
  <si>
    <t>SECRETARIA MUNICIPAL DA EDUCAÇÃO</t>
  </si>
  <si>
    <t>Classificação Final</t>
  </si>
  <si>
    <t>Nome</t>
  </si>
  <si>
    <t>N.T.S</t>
  </si>
  <si>
    <t>Cursos</t>
  </si>
  <si>
    <t>Nota Final</t>
  </si>
  <si>
    <t>ANA PAULA ROSLINDO</t>
  </si>
  <si>
    <t>NAIARA BATISTA ABDALA</t>
  </si>
  <si>
    <t>AMANDA GRANDA FACANHA NERY</t>
  </si>
  <si>
    <t>GILVANIA SOARES DE OLIVEIRA</t>
  </si>
  <si>
    <t>SILVANA FÁTIMA DOS SANTOS</t>
  </si>
  <si>
    <t>JÉSSICA NAIARA CASAS</t>
  </si>
  <si>
    <t>LUIZETE ALVES DE MORAES</t>
  </si>
  <si>
    <t>TAMARA SANTOS NAPP</t>
  </si>
  <si>
    <t>JAQUELINE BENIDITA FERREIRA FREITAS</t>
  </si>
  <si>
    <t>ADRIANA SALDIVAR MERCER SALVADOR</t>
  </si>
  <si>
    <t xml:space="preserve">MICHELI BORGES </t>
  </si>
  <si>
    <t>MARIA FERNANDA ROSLINDO</t>
  </si>
  <si>
    <t>SUELI SANTOS SCHMITT</t>
  </si>
  <si>
    <t>JÉSSICA VANSEL</t>
  </si>
  <si>
    <t>CLÁUDIA CATARINA XAVIER VIEIRA</t>
  </si>
  <si>
    <t>MARIA EUNICE SOUZA DE LIMA</t>
  </si>
  <si>
    <t>MARINA CRISTINE KRAUSS</t>
  </si>
  <si>
    <t>GABRIELA COELHO DOS SANTOS</t>
  </si>
  <si>
    <t>MIRIAM DA SILVA NUNES</t>
  </si>
  <si>
    <t>MICHELE MARGARETE DOS SANTOS</t>
  </si>
  <si>
    <t>JUMA FRANCIELE DA ROSA CARNEIRO</t>
  </si>
  <si>
    <t>MONISE FELIPE FERREIRA</t>
  </si>
  <si>
    <t>CAMILA J. FLORES DOS SANTOS</t>
  </si>
  <si>
    <t>LARISSA MARIA FERREIRA DE FREITAS</t>
  </si>
  <si>
    <t>CLEIDIANE MARCHI DA CUNHA</t>
  </si>
  <si>
    <t>YASMIM CORREIA RAULINO</t>
  </si>
  <si>
    <t>LETÍCIA ELIANE DE MARIA DE JESUS</t>
  </si>
  <si>
    <t>Cargo: Professor</t>
  </si>
  <si>
    <t>Especialização</t>
  </si>
  <si>
    <t>Mestrado</t>
  </si>
  <si>
    <t>Doutorado</t>
  </si>
  <si>
    <t>N.T.</t>
  </si>
  <si>
    <t>Nota Total</t>
  </si>
  <si>
    <t>DIGILAINE MACHADO DOS SANTOS</t>
  </si>
  <si>
    <t>JULIANA PALOSCHI</t>
  </si>
  <si>
    <t>CÂNDIDA MARIA RAMOS</t>
  </si>
  <si>
    <t>CLAUDIANES ANTÃO</t>
  </si>
  <si>
    <t>CLAUDETE APARECIDA RODRIGUES</t>
  </si>
  <si>
    <t>IDALIR DOMINGA MADELLA BERTOLO</t>
  </si>
  <si>
    <t>ESTER PIRES SANTOS</t>
  </si>
  <si>
    <t>KAREN CINTHIA DE SOUZA</t>
  </si>
  <si>
    <t>HELENA MARIA GORGUES</t>
  </si>
  <si>
    <t xml:space="preserve">SCHEILA CORDEIRO </t>
  </si>
  <si>
    <t>TEREZINHA ROCHA CAVALHEIRO</t>
  </si>
  <si>
    <t>SÔNIA MARIA DE CAMARGO ARAÚJO</t>
  </si>
  <si>
    <t>ANDREA RIBEIRO BORGES</t>
  </si>
  <si>
    <t>ANDREIA WEINRICH</t>
  </si>
  <si>
    <t>MEIRIANE DA SILVA RODRIGUES</t>
  </si>
  <si>
    <t>CINTIA REGINA STEIN</t>
  </si>
  <si>
    <t>REGINA LOURDES DE MELO COELHO</t>
  </si>
  <si>
    <t>PATRÍCIA SILVEIRA</t>
  </si>
  <si>
    <t>TATIANA VANESSA DOS SANTOS</t>
  </si>
  <si>
    <t>CLENIR TERESINHA RODRIGUES</t>
  </si>
  <si>
    <t>LELIANE CRISTINA LAUREANO SANTIAGO</t>
  </si>
  <si>
    <t>FERNANDA FERREIRA</t>
  </si>
  <si>
    <t>NORMA SOMMER</t>
  </si>
  <si>
    <t>ABIGAIL PIRES</t>
  </si>
  <si>
    <t>FABIANA NATALINA BALDO</t>
  </si>
  <si>
    <t>MARILENE PEREIRA VIANA</t>
  </si>
  <si>
    <t>ANGELA ELISANE CORIM DA SILVA</t>
  </si>
  <si>
    <t>SHANTALA GALVARROS LISBOA DA COSTA</t>
  </si>
  <si>
    <t>REGEANE APARECIDA SIQUEIRA VIEIRA</t>
  </si>
  <si>
    <t>SÍDIA MARA DA NUNCIAÇÃO BAZÍLIO</t>
  </si>
  <si>
    <t>REGINA STELLA MENDONÇA CERRATO</t>
  </si>
  <si>
    <t>PRISCIlLA GRASIELLE PORCINCULA</t>
  </si>
  <si>
    <t>FABIANE BOSCATO MASETO</t>
  </si>
  <si>
    <t>HELY LAUS CARSTENS</t>
  </si>
  <si>
    <t>JANINE LACERDA MOREIRA PEREIRA</t>
  </si>
  <si>
    <t>FRANCINI VALDETE PEREIRA</t>
  </si>
  <si>
    <t>ZILMA MARIA BARBOSA</t>
  </si>
  <si>
    <t>SIRLEI REBELO</t>
  </si>
  <si>
    <t>ROSA MARIA MAIA</t>
  </si>
  <si>
    <t>LEONETE WIGGERS RICKEN</t>
  </si>
  <si>
    <t>VANESA GRANDIR DOS SANTOS MARQUES</t>
  </si>
  <si>
    <t>IONÁ DO NASCIMENTO</t>
  </si>
  <si>
    <t>VIVIANE RAFAELA DE SOUZA MIRANDA</t>
  </si>
  <si>
    <t>MARISA NEVES DA SILVA</t>
  </si>
  <si>
    <t>ADRIANE FERREIRA DE OLIVEIRA</t>
  </si>
  <si>
    <t>VIVIANE COSTA</t>
  </si>
  <si>
    <t>ROBERTA FURTADO</t>
  </si>
  <si>
    <t>FERNANDA GUEDES RIBAS</t>
  </si>
  <si>
    <t>AMANDA LOPES</t>
  </si>
  <si>
    <t>VALCINÉIA BINHOTTI</t>
  </si>
  <si>
    <t>DJANINI VENGARLENEN VIEIRA</t>
  </si>
  <si>
    <t>MARIUZI DA CRUZ PRINTON</t>
  </si>
  <si>
    <t>TATIANE MARCIA COLLA</t>
  </si>
  <si>
    <t>DAIANA PAULINA DA SILVA DO NASCIMENTO</t>
  </si>
  <si>
    <t>SABRINE MALVESSI</t>
  </si>
  <si>
    <t>MICHELI ETHEL MACHADO</t>
  </si>
  <si>
    <t>NEUSETE FERREIRA ROES</t>
  </si>
  <si>
    <t>MARTA MARIA SILVINO</t>
  </si>
  <si>
    <t>ADRIANA ISABEL BRANDO CENSI</t>
  </si>
  <si>
    <t>MARILU BATISTOTI</t>
  </si>
  <si>
    <t xml:space="preserve">TATIANE FILIPPINI </t>
  </si>
  <si>
    <t>PATRICIA MARIA DOS ANJOS VERISSIMO</t>
  </si>
  <si>
    <t>VANESSA FELICIO GUEDES SOARES</t>
  </si>
  <si>
    <t>SANDRA REGINA MORAIS DA SILVA</t>
  </si>
  <si>
    <t>ANA MARIA DOS REIS LISBOA</t>
  </si>
  <si>
    <t>MEIRE APARECIDA DIAS DE SOUZA</t>
  </si>
  <si>
    <t>MICHELI GONÇALVES FERREIRA DA CUNHA</t>
  </si>
  <si>
    <t>DANUBIA CIRILO</t>
  </si>
  <si>
    <t>JÉSSICA ANDRESSA BERNSI</t>
  </si>
  <si>
    <t>ANDREA MARIA AMANCIO</t>
  </si>
  <si>
    <t>IVETE DIAS MACEDO</t>
  </si>
  <si>
    <t>ANA PAULA WURSHA</t>
  </si>
  <si>
    <t>ELISA MARIA DE SOUZA</t>
  </si>
  <si>
    <t>JANAINA CONSTANTE NICOLAU</t>
  </si>
  <si>
    <t>LUANA RODRIGUES PINHEIRO</t>
  </si>
  <si>
    <t>LEIDE DAIANA DA SILVA DOS SANTOS</t>
  </si>
  <si>
    <t>MARIA DAS NEVES SILVA CORREA</t>
  </si>
  <si>
    <t>EDINA CRISTINA LINS</t>
  </si>
  <si>
    <t>MARIA DAURENI SANTOS</t>
  </si>
  <si>
    <t>ANDREA MARA PEIXER</t>
  </si>
  <si>
    <t>JOICE ROSA</t>
  </si>
  <si>
    <t>CRISTIANE RODRIGUES DE OLIVEIRA</t>
  </si>
  <si>
    <t>Cargo: Professor Responsável por Núcleo</t>
  </si>
  <si>
    <t>ANA CAROLINA DE MELO SERPA</t>
  </si>
  <si>
    <t>ANA CAROLINA AMARAL RAMBO</t>
  </si>
  <si>
    <t>GIZELIA FERREIRA GONÇALVES PALADINI</t>
  </si>
  <si>
    <t>JULIANA MARIA SCHOVANBACK GOMES</t>
  </si>
  <si>
    <t>ELISA BERTOLDI VENZI SILVA</t>
  </si>
  <si>
    <t>ELIZANGELA MARLETE RAMOS</t>
  </si>
  <si>
    <t>JOVERCI SILVA DE SOUZA</t>
  </si>
  <si>
    <t>MARCIA FABIANA BECKER</t>
  </si>
  <si>
    <t>MIRLEIDE FAGUNDES</t>
  </si>
  <si>
    <t>Cargo: Monitor</t>
  </si>
  <si>
    <t>Cargo: Servente</t>
  </si>
  <si>
    <t>N.T.S.</t>
  </si>
  <si>
    <t>GILZA DA CONCEIÇÃO S. DE NUNES</t>
  </si>
  <si>
    <t>RITA DE CÁSSIA ALVES DA SILVA</t>
  </si>
  <si>
    <t>ZULEIDE CRISTINA DA ROCHA</t>
  </si>
  <si>
    <t>MARIA APARECIDA FERREIRA LIVRAMENTO</t>
  </si>
  <si>
    <t xml:space="preserve">MARCIA DOS SANTOS </t>
  </si>
  <si>
    <t>ADRIANA APARECIDA TORQUATO</t>
  </si>
  <si>
    <t>LUCIMARA DE LIMA GAMBETA</t>
  </si>
  <si>
    <t>CECILIA ZANCONARO DA SILVA</t>
  </si>
  <si>
    <t>LENIRA ANTONIO CUSTODIO PAES</t>
  </si>
  <si>
    <t>MARIA G. LINS DOS SANTOS</t>
  </si>
  <si>
    <t>VERA MARIA DE ALMEIDA</t>
  </si>
  <si>
    <t>MARINES GOMES DA SILVA</t>
  </si>
  <si>
    <t>IRIS CASSIMIRO CUSTÓDIO</t>
  </si>
  <si>
    <t>MARIA JOSEFA DOS SANTOS</t>
  </si>
  <si>
    <t>MARLENE COSTA</t>
  </si>
  <si>
    <t>ELIZA ANTONIA SCHLEMPER</t>
  </si>
  <si>
    <t>VIRLENE MARIA DOS SANTOS MARTINS</t>
  </si>
  <si>
    <t>CLEONICE MICK</t>
  </si>
  <si>
    <t>CILSA APARECIDA ALVES</t>
  </si>
  <si>
    <t>SELMA QUEIROZ DOS SANTOS</t>
  </si>
  <si>
    <t>MARLISE MICK</t>
  </si>
  <si>
    <t>QUELI FOGAÇA DOS SANTOS</t>
  </si>
  <si>
    <t>VANESSA MACHADO</t>
  </si>
  <si>
    <t>KEILA TAISA DE SOUZA</t>
  </si>
  <si>
    <t>GILSELI CAROLINE DE LIMA CARDOSO</t>
  </si>
  <si>
    <t>JÉSSICA DOS SANTOS PEDROZO</t>
  </si>
  <si>
    <t>DÉBORA MARESSA FERREIRA</t>
  </si>
  <si>
    <t>INDIANARA B. AMBROZIO</t>
  </si>
  <si>
    <t>ROSIANA IDALETE LOUZENÇO</t>
  </si>
  <si>
    <t>Nota de Títulos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</si>
</sst>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u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2" xfId="0" applyFont="1" applyFill="1" applyBorder="1" applyAlignment="1">
      <alignment vertical="top" wrapText="1"/>
    </xf>
    <xf numFmtId="0" fontId="0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/>
    <xf numFmtId="0" fontId="0" fillId="0" borderId="0" xfId="0" applyNumberFormat="1" applyFont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</xdr:colOff>
      <xdr:row>3</xdr:row>
      <xdr:rowOff>180975</xdr:rowOff>
    </xdr:to>
    <xdr:pic>
      <xdr:nvPicPr>
        <xdr:cNvPr id="8" name="Imagem 0" descr="brasao_m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1" cy="561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1</xdr:row>
      <xdr:rowOff>95251</xdr:rowOff>
    </xdr:from>
    <xdr:to>
      <xdr:col>0</xdr:col>
      <xdr:colOff>552450</xdr:colOff>
      <xdr:row>4</xdr:row>
      <xdr:rowOff>6645</xdr:rowOff>
    </xdr:to>
    <xdr:pic>
      <xdr:nvPicPr>
        <xdr:cNvPr id="9" name="Imagem 0" descr="brasao_m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85751"/>
          <a:ext cx="485775" cy="4828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73"/>
  <sheetViews>
    <sheetView tabSelected="1" topLeftCell="A80" workbookViewId="0">
      <selection activeCell="G54" sqref="G54"/>
    </sheetView>
  </sheetViews>
  <sheetFormatPr defaultRowHeight="15"/>
  <cols>
    <col min="2" max="2" width="49.85546875" customWidth="1"/>
    <col min="5" max="5" width="10.7109375" customWidth="1"/>
  </cols>
  <sheetData>
    <row r="2" spans="1:10">
      <c r="B2" s="25" t="s">
        <v>0</v>
      </c>
      <c r="C2" s="25"/>
      <c r="D2" s="25"/>
    </row>
    <row r="3" spans="1:10">
      <c r="B3" s="25" t="s">
        <v>1</v>
      </c>
      <c r="C3" s="25"/>
      <c r="D3" s="25"/>
    </row>
    <row r="4" spans="1:10">
      <c r="B4" s="25" t="s">
        <v>2</v>
      </c>
      <c r="C4" s="25"/>
      <c r="D4" s="25"/>
    </row>
    <row r="5" spans="1:10">
      <c r="B5" s="25"/>
      <c r="C5" s="25"/>
    </row>
    <row r="6" spans="1:10" ht="18.75">
      <c r="A6" s="26" t="s">
        <v>3</v>
      </c>
      <c r="B6" s="26"/>
      <c r="C6" s="26"/>
      <c r="D6" s="26"/>
      <c r="E6" s="26"/>
    </row>
    <row r="7" spans="1:10" ht="18.75">
      <c r="A7" s="11"/>
      <c r="B7" s="11"/>
      <c r="C7" s="11"/>
      <c r="D7" s="11"/>
      <c r="E7" s="11"/>
    </row>
    <row r="8" spans="1:10">
      <c r="B8" s="21" t="s">
        <v>35</v>
      </c>
    </row>
    <row r="10" spans="1:10" s="28" customFormat="1" ht="18.75">
      <c r="A10" s="27" t="s">
        <v>165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0" s="28" customFormat="1">
      <c r="A11" s="12"/>
      <c r="B11" s="13" t="s">
        <v>4</v>
      </c>
      <c r="C11" s="14" t="s">
        <v>5</v>
      </c>
      <c r="D11" s="14" t="s">
        <v>36</v>
      </c>
      <c r="E11" s="14" t="s">
        <v>37</v>
      </c>
      <c r="F11" s="14" t="s">
        <v>38</v>
      </c>
      <c r="G11" s="14" t="s">
        <v>6</v>
      </c>
      <c r="H11" s="14" t="s">
        <v>39</v>
      </c>
      <c r="I11" s="14" t="s">
        <v>40</v>
      </c>
      <c r="J11" s="15" t="s">
        <v>7</v>
      </c>
    </row>
    <row r="12" spans="1:10" s="28" customFormat="1">
      <c r="A12" s="12">
        <v>1</v>
      </c>
      <c r="B12" s="16" t="s">
        <v>41</v>
      </c>
      <c r="C12" s="17">
        <v>10</v>
      </c>
      <c r="D12" s="17">
        <v>2</v>
      </c>
      <c r="E12" s="17"/>
      <c r="F12" s="17"/>
      <c r="G12" s="17">
        <v>2</v>
      </c>
      <c r="H12" s="17">
        <f t="shared" ref="H12:H21" si="0">D12+E12+F12+G12</f>
        <v>4</v>
      </c>
      <c r="I12" s="17">
        <f t="shared" ref="I12:I49" si="1">C12+H12</f>
        <v>14</v>
      </c>
      <c r="J12" s="10">
        <f t="shared" ref="J12:J49" si="2">I12/2</f>
        <v>7</v>
      </c>
    </row>
    <row r="13" spans="1:10" s="28" customFormat="1">
      <c r="A13" s="12">
        <f>A12+1</f>
        <v>2</v>
      </c>
      <c r="B13" s="16" t="s">
        <v>42</v>
      </c>
      <c r="C13" s="17">
        <v>10</v>
      </c>
      <c r="D13" s="17">
        <v>1</v>
      </c>
      <c r="E13" s="17"/>
      <c r="F13" s="17"/>
      <c r="G13" s="17">
        <v>2</v>
      </c>
      <c r="H13" s="17">
        <f t="shared" si="0"/>
        <v>3</v>
      </c>
      <c r="I13" s="17">
        <f t="shared" si="1"/>
        <v>13</v>
      </c>
      <c r="J13" s="10">
        <f t="shared" si="2"/>
        <v>6.5</v>
      </c>
    </row>
    <row r="14" spans="1:10" s="28" customFormat="1">
      <c r="A14" s="12">
        <f t="shared" ref="A14:A77" si="3">A13+1</f>
        <v>3</v>
      </c>
      <c r="B14" s="16" t="s">
        <v>43</v>
      </c>
      <c r="C14" s="17">
        <v>10</v>
      </c>
      <c r="D14" s="17">
        <v>1</v>
      </c>
      <c r="E14" s="17"/>
      <c r="F14" s="17"/>
      <c r="G14" s="17">
        <v>2</v>
      </c>
      <c r="H14" s="17">
        <f t="shared" si="0"/>
        <v>3</v>
      </c>
      <c r="I14" s="17">
        <f t="shared" si="1"/>
        <v>13</v>
      </c>
      <c r="J14" s="10">
        <f t="shared" si="2"/>
        <v>6.5</v>
      </c>
    </row>
    <row r="15" spans="1:10" s="28" customFormat="1">
      <c r="A15" s="12">
        <f t="shared" si="3"/>
        <v>4</v>
      </c>
      <c r="B15" s="16" t="s">
        <v>44</v>
      </c>
      <c r="C15" s="17">
        <v>10</v>
      </c>
      <c r="D15" s="17">
        <v>1</v>
      </c>
      <c r="E15" s="17"/>
      <c r="F15" s="17"/>
      <c r="G15" s="17">
        <v>2</v>
      </c>
      <c r="H15" s="17">
        <f t="shared" si="0"/>
        <v>3</v>
      </c>
      <c r="I15" s="17">
        <f t="shared" si="1"/>
        <v>13</v>
      </c>
      <c r="J15" s="10">
        <f t="shared" si="2"/>
        <v>6.5</v>
      </c>
    </row>
    <row r="16" spans="1:10" s="28" customFormat="1">
      <c r="A16" s="12">
        <f t="shared" si="3"/>
        <v>5</v>
      </c>
      <c r="B16" s="16" t="s">
        <v>45</v>
      </c>
      <c r="C16" s="17">
        <v>10</v>
      </c>
      <c r="D16" s="17">
        <v>1</v>
      </c>
      <c r="E16" s="17"/>
      <c r="F16" s="17"/>
      <c r="G16" s="17">
        <v>2</v>
      </c>
      <c r="H16" s="17">
        <f t="shared" si="0"/>
        <v>3</v>
      </c>
      <c r="I16" s="17">
        <f t="shared" si="1"/>
        <v>13</v>
      </c>
      <c r="J16" s="10">
        <f t="shared" si="2"/>
        <v>6.5</v>
      </c>
    </row>
    <row r="17" spans="1:14" s="28" customFormat="1">
      <c r="A17" s="12">
        <f t="shared" si="3"/>
        <v>6</v>
      </c>
      <c r="B17" s="16" t="s">
        <v>46</v>
      </c>
      <c r="C17" s="17">
        <v>10</v>
      </c>
      <c r="D17" s="17">
        <v>1</v>
      </c>
      <c r="E17" s="17"/>
      <c r="F17" s="17"/>
      <c r="G17" s="17">
        <v>2</v>
      </c>
      <c r="H17" s="17">
        <f t="shared" si="0"/>
        <v>3</v>
      </c>
      <c r="I17" s="17">
        <f t="shared" si="1"/>
        <v>13</v>
      </c>
      <c r="J17" s="10">
        <f t="shared" si="2"/>
        <v>6.5</v>
      </c>
    </row>
    <row r="18" spans="1:14" s="28" customFormat="1">
      <c r="A18" s="12">
        <f t="shared" si="3"/>
        <v>7</v>
      </c>
      <c r="B18" s="16" t="s">
        <v>47</v>
      </c>
      <c r="C18" s="17">
        <v>10</v>
      </c>
      <c r="D18" s="17">
        <v>1</v>
      </c>
      <c r="E18" s="17"/>
      <c r="F18" s="17"/>
      <c r="G18" s="17">
        <v>2</v>
      </c>
      <c r="H18" s="17">
        <f t="shared" si="0"/>
        <v>3</v>
      </c>
      <c r="I18" s="17">
        <f t="shared" si="1"/>
        <v>13</v>
      </c>
      <c r="J18" s="10">
        <f t="shared" si="2"/>
        <v>6.5</v>
      </c>
    </row>
    <row r="19" spans="1:14" s="28" customFormat="1">
      <c r="A19" s="12">
        <f t="shared" si="3"/>
        <v>8</v>
      </c>
      <c r="B19" s="16" t="s">
        <v>48</v>
      </c>
      <c r="C19" s="17">
        <v>10</v>
      </c>
      <c r="D19" s="17">
        <v>1</v>
      </c>
      <c r="E19" s="17"/>
      <c r="F19" s="17"/>
      <c r="G19" s="18">
        <f>0.25*8</f>
        <v>2</v>
      </c>
      <c r="H19" s="17">
        <f t="shared" si="0"/>
        <v>3</v>
      </c>
      <c r="I19" s="17">
        <f t="shared" si="1"/>
        <v>13</v>
      </c>
      <c r="J19" s="10">
        <f t="shared" si="2"/>
        <v>6.5</v>
      </c>
      <c r="N19"/>
    </row>
    <row r="20" spans="1:14" s="28" customFormat="1">
      <c r="A20" s="12">
        <f t="shared" si="3"/>
        <v>9</v>
      </c>
      <c r="B20" s="16" t="s">
        <v>49</v>
      </c>
      <c r="C20" s="17">
        <v>10</v>
      </c>
      <c r="D20" s="17">
        <v>1</v>
      </c>
      <c r="E20" s="17"/>
      <c r="F20" s="17"/>
      <c r="G20" s="17">
        <v>2</v>
      </c>
      <c r="H20" s="17">
        <f t="shared" si="0"/>
        <v>3</v>
      </c>
      <c r="I20" s="17">
        <f t="shared" si="1"/>
        <v>13</v>
      </c>
      <c r="J20" s="10">
        <f t="shared" si="2"/>
        <v>6.5</v>
      </c>
      <c r="N20"/>
    </row>
    <row r="21" spans="1:14" s="28" customFormat="1">
      <c r="A21" s="12">
        <f t="shared" si="3"/>
        <v>10</v>
      </c>
      <c r="B21" s="16" t="s">
        <v>50</v>
      </c>
      <c r="C21" s="17">
        <v>10</v>
      </c>
      <c r="D21" s="17">
        <v>1</v>
      </c>
      <c r="E21" s="17"/>
      <c r="F21" s="17"/>
      <c r="G21" s="17">
        <v>1.25</v>
      </c>
      <c r="H21" s="17">
        <f t="shared" si="0"/>
        <v>2.25</v>
      </c>
      <c r="I21" s="17">
        <f t="shared" si="1"/>
        <v>12.25</v>
      </c>
      <c r="J21" s="10">
        <f t="shared" si="2"/>
        <v>6.125</v>
      </c>
      <c r="K21" s="29"/>
      <c r="L21" s="29"/>
      <c r="M21" s="29"/>
    </row>
    <row r="22" spans="1:14" s="28" customFormat="1">
      <c r="A22" s="12">
        <f t="shared" si="3"/>
        <v>11</v>
      </c>
      <c r="B22" s="16" t="s">
        <v>51</v>
      </c>
      <c r="C22" s="17">
        <v>10</v>
      </c>
      <c r="D22" s="17"/>
      <c r="E22" s="17"/>
      <c r="F22" s="17"/>
      <c r="G22" s="17">
        <v>2</v>
      </c>
      <c r="H22" s="17">
        <f>G22</f>
        <v>2</v>
      </c>
      <c r="I22" s="17">
        <f t="shared" si="1"/>
        <v>12</v>
      </c>
      <c r="J22" s="10">
        <f t="shared" si="2"/>
        <v>6</v>
      </c>
      <c r="K22" s="30"/>
      <c r="L22" s="29"/>
      <c r="M22" s="29"/>
    </row>
    <row r="23" spans="1:14" s="28" customFormat="1">
      <c r="A23" s="12">
        <f t="shared" si="3"/>
        <v>12</v>
      </c>
      <c r="B23" s="16" t="s">
        <v>52</v>
      </c>
      <c r="C23" s="17">
        <v>10</v>
      </c>
      <c r="D23" s="17"/>
      <c r="E23" s="17"/>
      <c r="F23" s="17"/>
      <c r="G23" s="17">
        <f>0.25*8</f>
        <v>2</v>
      </c>
      <c r="H23" s="17">
        <f t="shared" ref="H23:H34" si="4">D23+E23+F23+G23</f>
        <v>2</v>
      </c>
      <c r="I23" s="17">
        <f t="shared" si="1"/>
        <v>12</v>
      </c>
      <c r="J23" s="10">
        <f t="shared" si="2"/>
        <v>6</v>
      </c>
      <c r="K23" s="30"/>
      <c r="L23" s="29"/>
      <c r="M23" s="29"/>
    </row>
    <row r="24" spans="1:14" s="28" customFormat="1">
      <c r="A24" s="12">
        <f t="shared" si="3"/>
        <v>13</v>
      </c>
      <c r="B24" s="16" t="s">
        <v>54</v>
      </c>
      <c r="C24" s="17">
        <v>9</v>
      </c>
      <c r="D24" s="17">
        <v>1</v>
      </c>
      <c r="E24" s="17"/>
      <c r="F24" s="17"/>
      <c r="G24" s="17">
        <f>0.25*8</f>
        <v>2</v>
      </c>
      <c r="H24" s="17">
        <f t="shared" si="4"/>
        <v>3</v>
      </c>
      <c r="I24" s="17">
        <f t="shared" si="1"/>
        <v>12</v>
      </c>
      <c r="J24" s="10">
        <f t="shared" si="2"/>
        <v>6</v>
      </c>
      <c r="K24" s="30"/>
      <c r="L24" s="29"/>
      <c r="M24" s="29"/>
    </row>
    <row r="25" spans="1:14" s="28" customFormat="1">
      <c r="A25" s="12">
        <f t="shared" si="3"/>
        <v>14</v>
      </c>
      <c r="B25" s="16" t="s">
        <v>55</v>
      </c>
      <c r="C25" s="17">
        <v>5</v>
      </c>
      <c r="D25" s="17">
        <v>1</v>
      </c>
      <c r="E25" s="17"/>
      <c r="F25" s="17"/>
      <c r="G25" s="17">
        <f>0.75*8</f>
        <v>6</v>
      </c>
      <c r="H25" s="17">
        <f t="shared" si="4"/>
        <v>7</v>
      </c>
      <c r="I25" s="17">
        <f t="shared" si="1"/>
        <v>12</v>
      </c>
      <c r="J25" s="10">
        <f t="shared" si="2"/>
        <v>6</v>
      </c>
      <c r="K25" s="30"/>
      <c r="L25" s="29"/>
      <c r="M25" s="31"/>
    </row>
    <row r="26" spans="1:14" s="28" customFormat="1">
      <c r="A26" s="12">
        <f t="shared" si="3"/>
        <v>15</v>
      </c>
      <c r="B26" s="16" t="s">
        <v>56</v>
      </c>
      <c r="C26" s="17">
        <v>10</v>
      </c>
      <c r="D26" s="17">
        <v>1</v>
      </c>
      <c r="E26" s="17"/>
      <c r="F26" s="17"/>
      <c r="G26" s="17">
        <f>0.25*3</f>
        <v>0.75</v>
      </c>
      <c r="H26" s="17">
        <f t="shared" si="4"/>
        <v>1.75</v>
      </c>
      <c r="I26" s="17">
        <f t="shared" si="1"/>
        <v>11.75</v>
      </c>
      <c r="J26" s="10">
        <f t="shared" si="2"/>
        <v>5.875</v>
      </c>
      <c r="K26" s="29"/>
      <c r="L26" s="29"/>
      <c r="M26" s="31"/>
    </row>
    <row r="27" spans="1:14" s="28" customFormat="1">
      <c r="A27" s="12">
        <f t="shared" si="3"/>
        <v>16</v>
      </c>
      <c r="B27" s="16" t="s">
        <v>57</v>
      </c>
      <c r="C27" s="17">
        <v>10</v>
      </c>
      <c r="D27" s="17"/>
      <c r="E27" s="17"/>
      <c r="F27" s="17"/>
      <c r="G27" s="17">
        <v>1</v>
      </c>
      <c r="H27" s="17">
        <f t="shared" si="4"/>
        <v>1</v>
      </c>
      <c r="I27" s="17">
        <f t="shared" si="1"/>
        <v>11</v>
      </c>
      <c r="J27" s="10">
        <f t="shared" si="2"/>
        <v>5.5</v>
      </c>
      <c r="K27" s="29"/>
      <c r="L27" s="29"/>
    </row>
    <row r="28" spans="1:14" s="28" customFormat="1">
      <c r="A28" s="12">
        <f t="shared" si="3"/>
        <v>17</v>
      </c>
      <c r="B28" s="16" t="s">
        <v>58</v>
      </c>
      <c r="C28" s="17">
        <v>8</v>
      </c>
      <c r="D28" s="17">
        <v>1</v>
      </c>
      <c r="E28" s="17"/>
      <c r="F28" s="17"/>
      <c r="G28" s="17">
        <f>0.25*8</f>
        <v>2</v>
      </c>
      <c r="H28" s="17">
        <f t="shared" si="4"/>
        <v>3</v>
      </c>
      <c r="I28" s="17">
        <f t="shared" si="1"/>
        <v>11</v>
      </c>
      <c r="J28" s="10">
        <f t="shared" si="2"/>
        <v>5.5</v>
      </c>
      <c r="K28" s="29"/>
      <c r="L28" s="29"/>
    </row>
    <row r="29" spans="1:14" s="28" customFormat="1">
      <c r="A29" s="12">
        <f t="shared" si="3"/>
        <v>18</v>
      </c>
      <c r="B29" s="16" t="s">
        <v>59</v>
      </c>
      <c r="C29" s="17">
        <v>9</v>
      </c>
      <c r="D29" s="17">
        <v>1</v>
      </c>
      <c r="E29" s="17"/>
      <c r="F29" s="17"/>
      <c r="G29" s="17">
        <v>0.75</v>
      </c>
      <c r="H29" s="17">
        <f t="shared" si="4"/>
        <v>1.75</v>
      </c>
      <c r="I29" s="17">
        <f t="shared" si="1"/>
        <v>10.75</v>
      </c>
      <c r="J29" s="10">
        <f t="shared" si="2"/>
        <v>5.375</v>
      </c>
      <c r="K29" s="29"/>
      <c r="L29" s="29"/>
    </row>
    <row r="30" spans="1:14" s="28" customFormat="1">
      <c r="A30" s="12">
        <f t="shared" si="3"/>
        <v>19</v>
      </c>
      <c r="B30" s="16" t="s">
        <v>60</v>
      </c>
      <c r="C30" s="17">
        <v>10</v>
      </c>
      <c r="D30" s="17"/>
      <c r="E30" s="17"/>
      <c r="F30" s="17"/>
      <c r="G30" s="17">
        <v>0.25</v>
      </c>
      <c r="H30" s="17">
        <f>D30+E30+F30+G30</f>
        <v>0.25</v>
      </c>
      <c r="I30" s="17">
        <f>C30+H30</f>
        <v>10.25</v>
      </c>
      <c r="J30" s="10">
        <f>I30/2</f>
        <v>5.125</v>
      </c>
      <c r="K30" s="29"/>
      <c r="L30" s="29"/>
    </row>
    <row r="31" spans="1:14" s="28" customFormat="1">
      <c r="A31" s="12">
        <f t="shared" si="3"/>
        <v>20</v>
      </c>
      <c r="B31" s="16" t="s">
        <v>61</v>
      </c>
      <c r="C31" s="17">
        <v>10</v>
      </c>
      <c r="D31" s="17"/>
      <c r="E31" s="17"/>
      <c r="F31" s="17"/>
      <c r="G31" s="17">
        <v>0.25</v>
      </c>
      <c r="H31" s="17">
        <f>D31+E31+F31+G31</f>
        <v>0.25</v>
      </c>
      <c r="I31" s="17">
        <f>C31+H31</f>
        <v>10.25</v>
      </c>
      <c r="J31" s="10">
        <f>I31/2</f>
        <v>5.125</v>
      </c>
      <c r="K31" s="29"/>
      <c r="L31" s="29"/>
    </row>
    <row r="32" spans="1:14" s="28" customFormat="1">
      <c r="A32" s="12">
        <f t="shared" si="3"/>
        <v>21</v>
      </c>
      <c r="B32" s="16" t="s">
        <v>62</v>
      </c>
      <c r="C32" s="17">
        <v>10</v>
      </c>
      <c r="D32" s="17"/>
      <c r="E32" s="17"/>
      <c r="F32" s="17"/>
      <c r="G32" s="17">
        <v>0.25</v>
      </c>
      <c r="H32" s="17">
        <f t="shared" si="4"/>
        <v>0.25</v>
      </c>
      <c r="I32" s="17">
        <f t="shared" si="1"/>
        <v>10.25</v>
      </c>
      <c r="J32" s="10">
        <f t="shared" si="2"/>
        <v>5.125</v>
      </c>
      <c r="K32" s="29"/>
      <c r="L32" s="29"/>
    </row>
    <row r="33" spans="1:13" s="28" customFormat="1">
      <c r="A33" s="12">
        <f t="shared" si="3"/>
        <v>22</v>
      </c>
      <c r="B33" s="16" t="s">
        <v>63</v>
      </c>
      <c r="C33" s="17">
        <v>7</v>
      </c>
      <c r="D33" s="17">
        <v>1</v>
      </c>
      <c r="E33" s="17"/>
      <c r="F33" s="17"/>
      <c r="G33" s="17">
        <v>2</v>
      </c>
      <c r="H33" s="17">
        <f t="shared" si="4"/>
        <v>3</v>
      </c>
      <c r="I33" s="17">
        <f t="shared" si="1"/>
        <v>10</v>
      </c>
      <c r="J33" s="10">
        <f t="shared" si="2"/>
        <v>5</v>
      </c>
      <c r="K33" s="29"/>
      <c r="L33" s="29"/>
    </row>
    <row r="34" spans="1:13" s="28" customFormat="1">
      <c r="A34" s="12">
        <f t="shared" si="3"/>
        <v>23</v>
      </c>
      <c r="B34" s="16" t="s">
        <v>64</v>
      </c>
      <c r="C34" s="17">
        <v>7</v>
      </c>
      <c r="D34" s="17">
        <v>1</v>
      </c>
      <c r="E34" s="17"/>
      <c r="F34" s="17"/>
      <c r="G34" s="17">
        <v>2</v>
      </c>
      <c r="H34" s="17">
        <f t="shared" si="4"/>
        <v>3</v>
      </c>
      <c r="I34" s="17">
        <f t="shared" si="1"/>
        <v>10</v>
      </c>
      <c r="J34" s="10">
        <f t="shared" si="2"/>
        <v>5</v>
      </c>
      <c r="K34" s="29"/>
      <c r="L34" s="30"/>
    </row>
    <row r="35" spans="1:13" s="28" customFormat="1">
      <c r="A35" s="12">
        <f t="shared" si="3"/>
        <v>24</v>
      </c>
      <c r="B35" s="16" t="s">
        <v>53</v>
      </c>
      <c r="C35" s="17">
        <v>8</v>
      </c>
      <c r="D35" s="17">
        <v>2</v>
      </c>
      <c r="E35" s="17"/>
      <c r="F35" s="17"/>
      <c r="G35" s="17"/>
      <c r="H35" s="17">
        <f>0.25*7</f>
        <v>1.75</v>
      </c>
      <c r="I35" s="17">
        <f t="shared" si="1"/>
        <v>9.75</v>
      </c>
      <c r="J35" s="10">
        <f t="shared" si="2"/>
        <v>4.875</v>
      </c>
      <c r="K35" s="29"/>
      <c r="L35" s="30"/>
    </row>
    <row r="36" spans="1:13" s="28" customFormat="1">
      <c r="A36" s="12">
        <f t="shared" si="3"/>
        <v>25</v>
      </c>
      <c r="B36" s="16" t="s">
        <v>66</v>
      </c>
      <c r="C36" s="17">
        <v>6</v>
      </c>
      <c r="D36" s="17">
        <v>1</v>
      </c>
      <c r="E36" s="17"/>
      <c r="F36" s="17"/>
      <c r="G36" s="17">
        <f>0.25*8</f>
        <v>2</v>
      </c>
      <c r="H36" s="17">
        <f>D36+E36+F36+G36</f>
        <v>3</v>
      </c>
      <c r="I36" s="17">
        <f>C36+H36</f>
        <v>9</v>
      </c>
      <c r="J36" s="10">
        <f>I36/2</f>
        <v>4.5</v>
      </c>
      <c r="K36" s="29"/>
      <c r="L36" s="29"/>
    </row>
    <row r="37" spans="1:13" s="28" customFormat="1">
      <c r="A37" s="12">
        <f t="shared" si="3"/>
        <v>26</v>
      </c>
      <c r="B37" s="16" t="s">
        <v>67</v>
      </c>
      <c r="C37" s="17">
        <v>6</v>
      </c>
      <c r="D37" s="17">
        <v>2</v>
      </c>
      <c r="E37" s="17"/>
      <c r="F37" s="17"/>
      <c r="G37" s="17">
        <f>0.25*4</f>
        <v>1</v>
      </c>
      <c r="H37" s="17">
        <f>D37+E37+F37+G37</f>
        <v>3</v>
      </c>
      <c r="I37" s="17">
        <f>C37+H37</f>
        <v>9</v>
      </c>
      <c r="J37" s="10">
        <f>I37/2</f>
        <v>4.5</v>
      </c>
      <c r="K37"/>
      <c r="L37" s="29"/>
    </row>
    <row r="38" spans="1:13" s="28" customFormat="1">
      <c r="A38" s="12">
        <f t="shared" si="3"/>
        <v>27</v>
      </c>
      <c r="B38" s="16" t="s">
        <v>68</v>
      </c>
      <c r="C38" s="17">
        <v>6</v>
      </c>
      <c r="D38" s="17">
        <v>1</v>
      </c>
      <c r="E38" s="17"/>
      <c r="F38" s="17"/>
      <c r="G38" s="17">
        <v>2</v>
      </c>
      <c r="H38" s="17">
        <f>D38+E38+F38+G38</f>
        <v>3</v>
      </c>
      <c r="I38" s="17">
        <f>C38+H38</f>
        <v>9</v>
      </c>
      <c r="J38" s="10">
        <f>I38/2</f>
        <v>4.5</v>
      </c>
      <c r="K38" s="29"/>
      <c r="L38" s="29"/>
    </row>
    <row r="39" spans="1:13" s="28" customFormat="1">
      <c r="A39" s="12">
        <f t="shared" si="3"/>
        <v>28</v>
      </c>
      <c r="B39" s="16" t="s">
        <v>69</v>
      </c>
      <c r="C39" s="17">
        <v>7</v>
      </c>
      <c r="D39" s="17"/>
      <c r="E39" s="17"/>
      <c r="F39" s="17"/>
      <c r="G39" s="17">
        <f>0.25*5</f>
        <v>1.25</v>
      </c>
      <c r="H39" s="17">
        <f>D39+E39+F39+G39</f>
        <v>1.25</v>
      </c>
      <c r="I39" s="17">
        <f>C39+H39</f>
        <v>8.25</v>
      </c>
      <c r="J39" s="10">
        <f>I39/2</f>
        <v>4.125</v>
      </c>
      <c r="K39" s="30"/>
      <c r="L39" s="29"/>
    </row>
    <row r="40" spans="1:13" s="28" customFormat="1">
      <c r="A40" s="12">
        <f t="shared" si="3"/>
        <v>29</v>
      </c>
      <c r="B40" s="16" t="s">
        <v>70</v>
      </c>
      <c r="C40" s="17">
        <v>4</v>
      </c>
      <c r="D40" s="17">
        <v>2</v>
      </c>
      <c r="E40" s="17"/>
      <c r="F40" s="17"/>
      <c r="G40" s="17">
        <v>2</v>
      </c>
      <c r="H40" s="17">
        <f>D40+E40+F40+G40</f>
        <v>4</v>
      </c>
      <c r="I40" s="17">
        <f>C40+H40</f>
        <v>8</v>
      </c>
      <c r="J40" s="10">
        <f>I40/2</f>
        <v>4</v>
      </c>
      <c r="L40" s="29"/>
      <c r="M40" s="29"/>
    </row>
    <row r="41" spans="1:13" s="28" customFormat="1">
      <c r="A41" s="12">
        <f t="shared" si="3"/>
        <v>30</v>
      </c>
      <c r="B41" s="16" t="s">
        <v>71</v>
      </c>
      <c r="C41" s="17">
        <v>5</v>
      </c>
      <c r="D41" s="17">
        <v>1</v>
      </c>
      <c r="E41" s="17"/>
      <c r="F41" s="17"/>
      <c r="G41" s="17">
        <v>2</v>
      </c>
      <c r="H41" s="17">
        <f>D41+E41+F41+G41</f>
        <v>3</v>
      </c>
      <c r="I41" s="17">
        <f>C41+H41</f>
        <v>8</v>
      </c>
      <c r="J41" s="10">
        <f>I41/2</f>
        <v>4</v>
      </c>
      <c r="L41" s="29"/>
      <c r="M41" s="29"/>
    </row>
    <row r="42" spans="1:13" s="28" customFormat="1">
      <c r="A42" s="12">
        <f t="shared" si="3"/>
        <v>31</v>
      </c>
      <c r="B42" s="19" t="s">
        <v>72</v>
      </c>
      <c r="C42" s="20">
        <v>6</v>
      </c>
      <c r="D42" s="17"/>
      <c r="E42" s="17"/>
      <c r="F42" s="17"/>
      <c r="G42" s="17">
        <v>2</v>
      </c>
      <c r="H42" s="17">
        <f t="shared" ref="H42" si="5">D42+E42+F42+G42</f>
        <v>2</v>
      </c>
      <c r="I42" s="17">
        <f t="shared" ref="I42" si="6">C42+H42</f>
        <v>8</v>
      </c>
      <c r="J42" s="10">
        <f>I42/2</f>
        <v>4</v>
      </c>
      <c r="L42" s="29"/>
      <c r="M42" s="29"/>
    </row>
    <row r="43" spans="1:13" s="28" customFormat="1">
      <c r="A43" s="12">
        <f t="shared" si="3"/>
        <v>32</v>
      </c>
      <c r="B43" s="16" t="s">
        <v>73</v>
      </c>
      <c r="C43" s="17">
        <v>5</v>
      </c>
      <c r="D43" s="17">
        <v>1</v>
      </c>
      <c r="E43" s="17"/>
      <c r="F43" s="17"/>
      <c r="G43" s="17">
        <f>0.25*8</f>
        <v>2</v>
      </c>
      <c r="H43" s="17">
        <f>D43+E43+F43+G43</f>
        <v>3</v>
      </c>
      <c r="I43" s="17">
        <f>C43+H43</f>
        <v>8</v>
      </c>
      <c r="J43" s="10">
        <f>I43/2</f>
        <v>4</v>
      </c>
      <c r="L43" s="29"/>
      <c r="M43" s="29"/>
    </row>
    <row r="44" spans="1:13" s="28" customFormat="1">
      <c r="A44" s="12">
        <f t="shared" si="3"/>
        <v>33</v>
      </c>
      <c r="B44" s="16" t="s">
        <v>74</v>
      </c>
      <c r="C44" s="17">
        <v>6</v>
      </c>
      <c r="D44" s="17">
        <v>1</v>
      </c>
      <c r="E44" s="17"/>
      <c r="F44" s="17"/>
      <c r="G44" s="17">
        <f>0.25*3</f>
        <v>0.75</v>
      </c>
      <c r="H44" s="17">
        <f>D44+E44+F44+G44</f>
        <v>1.75</v>
      </c>
      <c r="I44" s="17">
        <f>C44+H44</f>
        <v>7.75</v>
      </c>
      <c r="J44" s="10">
        <f>I44/2</f>
        <v>3.875</v>
      </c>
      <c r="L44" s="29"/>
      <c r="M44" s="29"/>
    </row>
    <row r="45" spans="1:13" s="28" customFormat="1">
      <c r="A45" s="12">
        <f t="shared" si="3"/>
        <v>34</v>
      </c>
      <c r="B45" s="16" t="s">
        <v>75</v>
      </c>
      <c r="C45" s="17">
        <v>5</v>
      </c>
      <c r="D45" s="17">
        <v>1</v>
      </c>
      <c r="E45" s="17"/>
      <c r="F45" s="17"/>
      <c r="G45" s="17">
        <v>1.75</v>
      </c>
      <c r="H45" s="17">
        <f>D45+E45+F45+G45</f>
        <v>2.75</v>
      </c>
      <c r="I45" s="17">
        <f>C45+H45</f>
        <v>7.75</v>
      </c>
      <c r="J45" s="10">
        <f>I45/2</f>
        <v>3.875</v>
      </c>
    </row>
    <row r="46" spans="1:13" s="28" customFormat="1">
      <c r="A46" s="12">
        <f t="shared" si="3"/>
        <v>35</v>
      </c>
      <c r="B46" s="16" t="s">
        <v>76</v>
      </c>
      <c r="C46" s="17">
        <v>5</v>
      </c>
      <c r="D46" s="17">
        <v>1</v>
      </c>
      <c r="E46" s="17"/>
      <c r="F46" s="17"/>
      <c r="G46" s="17">
        <v>1.75</v>
      </c>
      <c r="H46" s="17">
        <f>D46+E46+F46+G46</f>
        <v>2.75</v>
      </c>
      <c r="I46" s="17">
        <f>C46+H46</f>
        <v>7.75</v>
      </c>
      <c r="J46" s="10">
        <f>I46/2</f>
        <v>3.875</v>
      </c>
    </row>
    <row r="47" spans="1:13" s="28" customFormat="1">
      <c r="A47" s="12">
        <f t="shared" si="3"/>
        <v>36</v>
      </c>
      <c r="B47" s="16" t="s">
        <v>77</v>
      </c>
      <c r="C47" s="17">
        <v>6</v>
      </c>
      <c r="D47" s="17"/>
      <c r="E47" s="17"/>
      <c r="F47" s="17"/>
      <c r="G47" s="17">
        <f>0.25*5</f>
        <v>1.25</v>
      </c>
      <c r="H47" s="17">
        <f>D47+E47+F47+G47</f>
        <v>1.25</v>
      </c>
      <c r="I47" s="17">
        <f>C47+H47</f>
        <v>7.25</v>
      </c>
      <c r="J47" s="10">
        <f>I47/2</f>
        <v>3.625</v>
      </c>
    </row>
    <row r="48" spans="1:13" s="28" customFormat="1">
      <c r="A48" s="12">
        <f t="shared" si="3"/>
        <v>37</v>
      </c>
      <c r="B48" s="16" t="s">
        <v>78</v>
      </c>
      <c r="C48" s="17">
        <v>5</v>
      </c>
      <c r="D48" s="17">
        <v>1</v>
      </c>
      <c r="E48" s="17"/>
      <c r="F48" s="17"/>
      <c r="G48" s="17">
        <v>0.25</v>
      </c>
      <c r="H48" s="17">
        <f>D48+E48+F48+G48</f>
        <v>1.25</v>
      </c>
      <c r="I48" s="17">
        <f>C48+H48</f>
        <v>6.25</v>
      </c>
      <c r="J48" s="10">
        <f>I48/2</f>
        <v>3.125</v>
      </c>
      <c r="L48" s="29"/>
      <c r="M48" s="29"/>
    </row>
    <row r="49" spans="1:14" s="28" customFormat="1">
      <c r="A49" s="12">
        <f t="shared" si="3"/>
        <v>38</v>
      </c>
      <c r="B49" s="16" t="s">
        <v>79</v>
      </c>
      <c r="C49" s="17">
        <v>4</v>
      </c>
      <c r="D49" s="17">
        <v>1</v>
      </c>
      <c r="E49" s="17"/>
      <c r="F49" s="17"/>
      <c r="G49" s="17">
        <v>1</v>
      </c>
      <c r="H49" s="17">
        <f>D49+E49+F49+G49</f>
        <v>2</v>
      </c>
      <c r="I49" s="17">
        <f>C49+H49</f>
        <v>6</v>
      </c>
      <c r="J49" s="10">
        <f>I49/2</f>
        <v>3</v>
      </c>
      <c r="L49" s="29"/>
      <c r="M49" s="29"/>
    </row>
    <row r="50" spans="1:14" s="28" customFormat="1">
      <c r="A50" s="12">
        <f t="shared" si="3"/>
        <v>39</v>
      </c>
      <c r="B50" s="16" t="s">
        <v>80</v>
      </c>
      <c r="C50" s="17">
        <v>3</v>
      </c>
      <c r="D50" s="17">
        <v>1</v>
      </c>
      <c r="E50" s="17"/>
      <c r="F50" s="17"/>
      <c r="G50" s="17">
        <v>2</v>
      </c>
      <c r="H50" s="17">
        <f>D50+E50+F50+G50</f>
        <v>3</v>
      </c>
      <c r="I50" s="17">
        <f>C50+H50</f>
        <v>6</v>
      </c>
      <c r="J50" s="10">
        <f>I50/2</f>
        <v>3</v>
      </c>
      <c r="L50" s="29"/>
      <c r="M50" s="29"/>
    </row>
    <row r="51" spans="1:14" s="28" customFormat="1">
      <c r="A51" s="12">
        <f t="shared" si="3"/>
        <v>40</v>
      </c>
      <c r="B51" s="19" t="s">
        <v>81</v>
      </c>
      <c r="C51" s="17">
        <v>3</v>
      </c>
      <c r="D51" s="17">
        <v>1</v>
      </c>
      <c r="E51" s="17"/>
      <c r="F51" s="17"/>
      <c r="G51" s="17">
        <v>2</v>
      </c>
      <c r="H51" s="17">
        <f t="shared" ref="H51" si="7">D51+E51+F51+G51</f>
        <v>3</v>
      </c>
      <c r="I51" s="17">
        <f t="shared" ref="I51" si="8">C51+H51</f>
        <v>6</v>
      </c>
      <c r="J51" s="10">
        <f>I51/2</f>
        <v>3</v>
      </c>
      <c r="L51" s="29"/>
      <c r="M51" s="29"/>
    </row>
    <row r="52" spans="1:14" s="28" customFormat="1">
      <c r="A52" s="12">
        <f t="shared" si="3"/>
        <v>41</v>
      </c>
      <c r="B52" s="16" t="s">
        <v>82</v>
      </c>
      <c r="C52" s="17">
        <v>4</v>
      </c>
      <c r="D52" s="17"/>
      <c r="E52" s="17"/>
      <c r="F52" s="17"/>
      <c r="G52" s="17">
        <v>2</v>
      </c>
      <c r="H52" s="17">
        <f>D52+E52+F52+G52</f>
        <v>2</v>
      </c>
      <c r="I52" s="17">
        <f>C52+H52</f>
        <v>6</v>
      </c>
      <c r="J52" s="10">
        <f>I52/2</f>
        <v>3</v>
      </c>
      <c r="L52" s="29"/>
      <c r="M52" s="29"/>
    </row>
    <row r="53" spans="1:14" s="28" customFormat="1">
      <c r="A53" s="12">
        <f t="shared" si="3"/>
        <v>42</v>
      </c>
      <c r="B53" s="16" t="s">
        <v>65</v>
      </c>
      <c r="C53" s="17">
        <v>4</v>
      </c>
      <c r="D53" s="17"/>
      <c r="E53" s="17"/>
      <c r="F53" s="17"/>
      <c r="G53" s="17">
        <f>0.25*7</f>
        <v>1.75</v>
      </c>
      <c r="H53" s="17">
        <f>D53+E53+F53+G53</f>
        <v>1.75</v>
      </c>
      <c r="I53" s="17">
        <f>C53+H53</f>
        <v>5.75</v>
      </c>
      <c r="J53" s="10">
        <f>I53/2</f>
        <v>2.875</v>
      </c>
      <c r="L53" s="29"/>
      <c r="M53" s="29"/>
      <c r="N53" s="29"/>
    </row>
    <row r="54" spans="1:14" s="28" customFormat="1">
      <c r="A54" s="12">
        <f t="shared" si="3"/>
        <v>43</v>
      </c>
      <c r="B54" s="16" t="s">
        <v>83</v>
      </c>
      <c r="C54" s="17">
        <v>5</v>
      </c>
      <c r="D54" s="17"/>
      <c r="E54" s="17"/>
      <c r="F54" s="17"/>
      <c r="G54" s="17">
        <v>0.75</v>
      </c>
      <c r="H54" s="17">
        <f t="shared" ref="H54:H59" si="9">D54+E54+F54+G54</f>
        <v>0.75</v>
      </c>
      <c r="I54" s="17">
        <f t="shared" ref="I54:I93" si="10">C54+H54</f>
        <v>5.75</v>
      </c>
      <c r="J54" s="10">
        <f t="shared" ref="J54:J93" si="11">I54/2</f>
        <v>2.875</v>
      </c>
      <c r="M54" s="29"/>
      <c r="N54" s="29"/>
    </row>
    <row r="55" spans="1:14" s="28" customFormat="1">
      <c r="A55" s="12">
        <f t="shared" si="3"/>
        <v>44</v>
      </c>
      <c r="B55" s="16" t="s">
        <v>84</v>
      </c>
      <c r="C55" s="17">
        <v>5</v>
      </c>
      <c r="D55" s="17"/>
      <c r="E55" s="17"/>
      <c r="F55" s="17"/>
      <c r="G55" s="17">
        <f>0.25*1</f>
        <v>0.25</v>
      </c>
      <c r="H55" s="17">
        <f t="shared" si="9"/>
        <v>0.25</v>
      </c>
      <c r="I55" s="17">
        <f t="shared" si="10"/>
        <v>5.25</v>
      </c>
      <c r="J55" s="10">
        <f t="shared" si="11"/>
        <v>2.625</v>
      </c>
      <c r="M55" s="29"/>
      <c r="N55" s="29"/>
    </row>
    <row r="56" spans="1:14" s="28" customFormat="1">
      <c r="A56" s="12">
        <f t="shared" si="3"/>
        <v>45</v>
      </c>
      <c r="B56" s="16" t="s">
        <v>85</v>
      </c>
      <c r="C56" s="17">
        <v>5</v>
      </c>
      <c r="D56" s="17"/>
      <c r="E56" s="17"/>
      <c r="F56" s="17"/>
      <c r="G56" s="17"/>
      <c r="H56" s="17">
        <f t="shared" si="9"/>
        <v>0</v>
      </c>
      <c r="I56" s="17">
        <f t="shared" si="10"/>
        <v>5</v>
      </c>
      <c r="J56" s="10">
        <f t="shared" si="11"/>
        <v>2.5</v>
      </c>
      <c r="M56" s="29"/>
      <c r="N56" s="29"/>
    </row>
    <row r="57" spans="1:14" s="28" customFormat="1">
      <c r="A57" s="12">
        <f t="shared" si="3"/>
        <v>46</v>
      </c>
      <c r="B57" s="16" t="s">
        <v>86</v>
      </c>
      <c r="C57" s="17">
        <v>4</v>
      </c>
      <c r="D57" s="17"/>
      <c r="E57" s="17"/>
      <c r="F57" s="17"/>
      <c r="G57" s="18">
        <f>0.25*4</f>
        <v>1</v>
      </c>
      <c r="H57" s="17">
        <f t="shared" si="9"/>
        <v>1</v>
      </c>
      <c r="I57" s="17">
        <f t="shared" si="10"/>
        <v>5</v>
      </c>
      <c r="J57" s="10">
        <f t="shared" si="11"/>
        <v>2.5</v>
      </c>
      <c r="M57" s="29"/>
      <c r="N57" s="29"/>
    </row>
    <row r="58" spans="1:14" s="28" customFormat="1">
      <c r="A58" s="12">
        <f t="shared" si="3"/>
        <v>47</v>
      </c>
      <c r="B58" s="16" t="s">
        <v>87</v>
      </c>
      <c r="C58" s="17">
        <v>2</v>
      </c>
      <c r="D58" s="17">
        <v>1</v>
      </c>
      <c r="E58" s="17"/>
      <c r="F58" s="17"/>
      <c r="G58" s="17">
        <f>0.25*8</f>
        <v>2</v>
      </c>
      <c r="H58" s="17">
        <f t="shared" si="9"/>
        <v>3</v>
      </c>
      <c r="I58" s="17">
        <f t="shared" si="10"/>
        <v>5</v>
      </c>
      <c r="J58" s="10">
        <f t="shared" si="11"/>
        <v>2.5</v>
      </c>
      <c r="M58" s="29"/>
      <c r="N58" s="29"/>
    </row>
    <row r="59" spans="1:14" s="28" customFormat="1">
      <c r="A59" s="12">
        <f t="shared" si="3"/>
        <v>48</v>
      </c>
      <c r="B59" s="16" t="s">
        <v>88</v>
      </c>
      <c r="C59" s="17">
        <v>3</v>
      </c>
      <c r="D59" s="17"/>
      <c r="E59" s="17"/>
      <c r="F59" s="17"/>
      <c r="G59" s="17">
        <v>2</v>
      </c>
      <c r="H59" s="17">
        <f t="shared" si="9"/>
        <v>2</v>
      </c>
      <c r="I59" s="17">
        <f t="shared" si="10"/>
        <v>5</v>
      </c>
      <c r="J59" s="10">
        <f t="shared" si="11"/>
        <v>2.5</v>
      </c>
      <c r="M59" s="29"/>
      <c r="N59" s="29"/>
    </row>
    <row r="60" spans="1:14" s="28" customFormat="1">
      <c r="A60" s="12">
        <f t="shared" si="3"/>
        <v>49</v>
      </c>
      <c r="B60" s="16" t="s">
        <v>89</v>
      </c>
      <c r="C60" s="17">
        <v>3</v>
      </c>
      <c r="D60" s="17"/>
      <c r="E60" s="17"/>
      <c r="F60" s="17"/>
      <c r="G60" s="17">
        <v>2</v>
      </c>
      <c r="H60" s="17">
        <f>SUM(D60:G60)</f>
        <v>2</v>
      </c>
      <c r="I60" s="17">
        <f t="shared" si="10"/>
        <v>5</v>
      </c>
      <c r="J60" s="10">
        <f t="shared" si="11"/>
        <v>2.5</v>
      </c>
      <c r="M60" s="29"/>
      <c r="N60" s="29"/>
    </row>
    <row r="61" spans="1:14" s="28" customFormat="1">
      <c r="A61" s="12">
        <f t="shared" si="3"/>
        <v>50</v>
      </c>
      <c r="B61" s="16" t="s">
        <v>90</v>
      </c>
      <c r="C61" s="17">
        <v>3</v>
      </c>
      <c r="D61" s="17">
        <v>1</v>
      </c>
      <c r="E61" s="17"/>
      <c r="F61" s="17"/>
      <c r="G61" s="17">
        <f>0.25*3</f>
        <v>0.75</v>
      </c>
      <c r="H61" s="17">
        <f>D61+E61+F61+G61</f>
        <v>1.75</v>
      </c>
      <c r="I61" s="17">
        <f>C61+H61</f>
        <v>4.75</v>
      </c>
      <c r="J61" s="10">
        <f>I61/2</f>
        <v>2.375</v>
      </c>
      <c r="M61" s="29"/>
      <c r="N61" s="29"/>
    </row>
    <row r="62" spans="1:14" s="28" customFormat="1">
      <c r="A62" s="12">
        <f t="shared" si="3"/>
        <v>51</v>
      </c>
      <c r="B62" s="16" t="s">
        <v>91</v>
      </c>
      <c r="C62" s="17">
        <v>4</v>
      </c>
      <c r="D62" s="17"/>
      <c r="E62" s="17"/>
      <c r="F62" s="17"/>
      <c r="G62" s="17">
        <v>0.75</v>
      </c>
      <c r="H62" s="17">
        <f t="shared" ref="H62" si="12">D62+E62+F62+G62</f>
        <v>0.75</v>
      </c>
      <c r="I62" s="17">
        <f>C62+H62</f>
        <v>4.75</v>
      </c>
      <c r="J62" s="10">
        <f>I62/2</f>
        <v>2.375</v>
      </c>
    </row>
    <row r="63" spans="1:14" s="28" customFormat="1">
      <c r="A63" s="12">
        <f t="shared" si="3"/>
        <v>52</v>
      </c>
      <c r="B63" s="16" t="s">
        <v>92</v>
      </c>
      <c r="C63" s="17">
        <v>3</v>
      </c>
      <c r="D63" s="17">
        <v>1</v>
      </c>
      <c r="E63" s="17"/>
      <c r="F63" s="17"/>
      <c r="G63" s="17">
        <v>0.5</v>
      </c>
      <c r="H63" s="17">
        <f>D63+E63+F63+G63</f>
        <v>1.5</v>
      </c>
      <c r="I63" s="17">
        <f>C63+H63</f>
        <v>4.5</v>
      </c>
      <c r="J63" s="10">
        <f>I63/2</f>
        <v>2.25</v>
      </c>
    </row>
    <row r="64" spans="1:14" s="28" customFormat="1">
      <c r="A64" s="12">
        <f t="shared" si="3"/>
        <v>53</v>
      </c>
      <c r="B64" s="16" t="s">
        <v>93</v>
      </c>
      <c r="C64" s="17">
        <v>3</v>
      </c>
      <c r="D64" s="17"/>
      <c r="E64" s="17"/>
      <c r="F64" s="17"/>
      <c r="G64" s="17">
        <v>1.5</v>
      </c>
      <c r="H64" s="17">
        <f>D64+E64+F64+G64</f>
        <v>1.5</v>
      </c>
      <c r="I64" s="17">
        <f>C64+H64</f>
        <v>4.5</v>
      </c>
      <c r="J64" s="10">
        <f>I64/2</f>
        <v>2.25</v>
      </c>
    </row>
    <row r="65" spans="1:10" s="28" customFormat="1">
      <c r="A65" s="12">
        <f t="shared" si="3"/>
        <v>54</v>
      </c>
      <c r="B65" s="16" t="s">
        <v>94</v>
      </c>
      <c r="C65" s="17">
        <v>3</v>
      </c>
      <c r="D65" s="17"/>
      <c r="E65" s="17"/>
      <c r="F65" s="17"/>
      <c r="G65" s="17">
        <f>5*0.25</f>
        <v>1.25</v>
      </c>
      <c r="H65" s="17">
        <f>D65+E65+F65+G65</f>
        <v>1.25</v>
      </c>
      <c r="I65" s="17">
        <f>C65+H65</f>
        <v>4.25</v>
      </c>
      <c r="J65" s="10">
        <f>I65/2</f>
        <v>2.125</v>
      </c>
    </row>
    <row r="66" spans="1:10" s="28" customFormat="1">
      <c r="A66" s="12">
        <f t="shared" si="3"/>
        <v>55</v>
      </c>
      <c r="B66" s="16" t="s">
        <v>95</v>
      </c>
      <c r="C66" s="17">
        <v>2</v>
      </c>
      <c r="D66" s="17"/>
      <c r="E66" s="17"/>
      <c r="F66" s="17"/>
      <c r="G66" s="17">
        <f>0.25*8</f>
        <v>2</v>
      </c>
      <c r="H66" s="17">
        <f t="shared" ref="H66:H93" si="13">D66+E66+F66+G66</f>
        <v>2</v>
      </c>
      <c r="I66" s="17">
        <f t="shared" si="10"/>
        <v>4</v>
      </c>
      <c r="J66" s="10">
        <f t="shared" si="11"/>
        <v>2</v>
      </c>
    </row>
    <row r="67" spans="1:10" s="28" customFormat="1">
      <c r="A67" s="12">
        <f t="shared" si="3"/>
        <v>56</v>
      </c>
      <c r="B67" s="16" t="s">
        <v>96</v>
      </c>
      <c r="C67" s="17">
        <v>3</v>
      </c>
      <c r="D67" s="17"/>
      <c r="E67" s="17"/>
      <c r="F67" s="17"/>
      <c r="G67" s="17">
        <v>1</v>
      </c>
      <c r="H67" s="17">
        <f>D67+E67+F67+G67</f>
        <v>1</v>
      </c>
      <c r="I67" s="17">
        <f t="shared" si="10"/>
        <v>4</v>
      </c>
      <c r="J67" s="10">
        <f>I67/2</f>
        <v>2</v>
      </c>
    </row>
    <row r="68" spans="1:10" s="28" customFormat="1">
      <c r="A68" s="12">
        <f t="shared" si="3"/>
        <v>57</v>
      </c>
      <c r="B68" s="16" t="s">
        <v>97</v>
      </c>
      <c r="C68" s="17">
        <v>3</v>
      </c>
      <c r="D68" s="17"/>
      <c r="E68" s="17"/>
      <c r="F68" s="17"/>
      <c r="G68" s="17">
        <f>0.25*3</f>
        <v>0.75</v>
      </c>
      <c r="H68" s="17">
        <f t="shared" si="13"/>
        <v>0.75</v>
      </c>
      <c r="I68" s="17">
        <f t="shared" si="10"/>
        <v>3.75</v>
      </c>
      <c r="J68" s="10">
        <f t="shared" si="11"/>
        <v>1.875</v>
      </c>
    </row>
    <row r="69" spans="1:10" s="28" customFormat="1">
      <c r="A69" s="12">
        <f t="shared" si="3"/>
        <v>58</v>
      </c>
      <c r="B69" s="16" t="s">
        <v>98</v>
      </c>
      <c r="C69" s="17">
        <v>2</v>
      </c>
      <c r="D69" s="17">
        <v>1</v>
      </c>
      <c r="E69" s="17"/>
      <c r="F69" s="17"/>
      <c r="G69" s="17">
        <v>0.75</v>
      </c>
      <c r="H69" s="17">
        <f t="shared" si="13"/>
        <v>1.75</v>
      </c>
      <c r="I69" s="17">
        <f t="shared" si="10"/>
        <v>3.75</v>
      </c>
      <c r="J69" s="10">
        <f t="shared" si="11"/>
        <v>1.875</v>
      </c>
    </row>
    <row r="70" spans="1:10" s="28" customFormat="1">
      <c r="A70" s="12">
        <f t="shared" si="3"/>
        <v>59</v>
      </c>
      <c r="B70" s="16" t="s">
        <v>99</v>
      </c>
      <c r="C70" s="17">
        <v>2</v>
      </c>
      <c r="D70" s="17"/>
      <c r="E70" s="17"/>
      <c r="F70" s="17"/>
      <c r="G70" s="17">
        <f>0.25*6</f>
        <v>1.5</v>
      </c>
      <c r="H70" s="17">
        <f t="shared" si="13"/>
        <v>1.5</v>
      </c>
      <c r="I70" s="17">
        <f t="shared" si="10"/>
        <v>3.5</v>
      </c>
      <c r="J70" s="10">
        <f t="shared" si="11"/>
        <v>1.75</v>
      </c>
    </row>
    <row r="71" spans="1:10" s="28" customFormat="1">
      <c r="A71" s="12">
        <f t="shared" si="3"/>
        <v>60</v>
      </c>
      <c r="B71" s="16" t="s">
        <v>100</v>
      </c>
      <c r="C71" s="17">
        <v>3</v>
      </c>
      <c r="D71" s="17"/>
      <c r="E71" s="17"/>
      <c r="F71" s="17"/>
      <c r="G71" s="17">
        <f>0.25*1</f>
        <v>0.25</v>
      </c>
      <c r="H71" s="17">
        <f t="shared" si="13"/>
        <v>0.25</v>
      </c>
      <c r="I71" s="17">
        <f t="shared" si="10"/>
        <v>3.25</v>
      </c>
      <c r="J71" s="10">
        <f t="shared" si="11"/>
        <v>1.625</v>
      </c>
    </row>
    <row r="72" spans="1:10" s="28" customFormat="1">
      <c r="A72" s="12">
        <f t="shared" si="3"/>
        <v>61</v>
      </c>
      <c r="B72" s="16" t="s">
        <v>101</v>
      </c>
      <c r="C72" s="17">
        <v>1</v>
      </c>
      <c r="D72" s="17">
        <v>1</v>
      </c>
      <c r="E72" s="17"/>
      <c r="F72" s="17"/>
      <c r="G72" s="17">
        <v>1</v>
      </c>
      <c r="H72" s="17">
        <f>D72+E72+F72+G72</f>
        <v>2</v>
      </c>
      <c r="I72" s="17">
        <f>C72+H72</f>
        <v>3</v>
      </c>
      <c r="J72" s="10">
        <f>I72/2</f>
        <v>1.5</v>
      </c>
    </row>
    <row r="73" spans="1:10" s="28" customFormat="1">
      <c r="A73" s="12">
        <f t="shared" si="3"/>
        <v>62</v>
      </c>
      <c r="B73" s="16" t="s">
        <v>102</v>
      </c>
      <c r="C73" s="17">
        <v>2</v>
      </c>
      <c r="D73" s="17"/>
      <c r="E73" s="17"/>
      <c r="F73" s="17"/>
      <c r="G73" s="17">
        <v>1</v>
      </c>
      <c r="H73" s="17">
        <f t="shared" si="13"/>
        <v>1</v>
      </c>
      <c r="I73" s="17">
        <f t="shared" si="10"/>
        <v>3</v>
      </c>
      <c r="J73" s="10">
        <f t="shared" si="11"/>
        <v>1.5</v>
      </c>
    </row>
    <row r="74" spans="1:10" s="28" customFormat="1">
      <c r="A74" s="12">
        <f t="shared" si="3"/>
        <v>63</v>
      </c>
      <c r="B74" s="16" t="s">
        <v>103</v>
      </c>
      <c r="C74" s="17">
        <v>2</v>
      </c>
      <c r="D74" s="17"/>
      <c r="E74" s="17"/>
      <c r="F74" s="17"/>
      <c r="G74" s="17">
        <f>0.25*3</f>
        <v>0.75</v>
      </c>
      <c r="H74" s="17">
        <f t="shared" si="13"/>
        <v>0.75</v>
      </c>
      <c r="I74" s="17">
        <f t="shared" si="10"/>
        <v>2.75</v>
      </c>
      <c r="J74" s="10">
        <f t="shared" si="11"/>
        <v>1.375</v>
      </c>
    </row>
    <row r="75" spans="1:10" s="28" customFormat="1">
      <c r="A75" s="12">
        <f t="shared" si="3"/>
        <v>64</v>
      </c>
      <c r="B75" s="16" t="s">
        <v>104</v>
      </c>
      <c r="C75" s="17">
        <v>2</v>
      </c>
      <c r="D75" s="17"/>
      <c r="E75" s="17"/>
      <c r="F75" s="17"/>
      <c r="G75" s="17">
        <v>0.75</v>
      </c>
      <c r="H75" s="17">
        <f t="shared" si="13"/>
        <v>0.75</v>
      </c>
      <c r="I75" s="17">
        <f t="shared" si="10"/>
        <v>2.75</v>
      </c>
      <c r="J75" s="10">
        <f t="shared" si="11"/>
        <v>1.375</v>
      </c>
    </row>
    <row r="76" spans="1:10" s="28" customFormat="1">
      <c r="A76" s="12">
        <f t="shared" si="3"/>
        <v>65</v>
      </c>
      <c r="B76" s="16" t="s">
        <v>105</v>
      </c>
      <c r="C76" s="17">
        <v>2</v>
      </c>
      <c r="D76" s="17"/>
      <c r="E76" s="17"/>
      <c r="F76" s="17"/>
      <c r="G76" s="17">
        <v>0.75</v>
      </c>
      <c r="H76" s="17">
        <f t="shared" si="13"/>
        <v>0.75</v>
      </c>
      <c r="I76" s="17">
        <f t="shared" si="10"/>
        <v>2.75</v>
      </c>
      <c r="J76" s="10">
        <f t="shared" si="11"/>
        <v>1.375</v>
      </c>
    </row>
    <row r="77" spans="1:10" s="28" customFormat="1">
      <c r="A77" s="12">
        <f t="shared" si="3"/>
        <v>66</v>
      </c>
      <c r="B77" s="16" t="s">
        <v>106</v>
      </c>
      <c r="C77" s="17">
        <v>1</v>
      </c>
      <c r="D77" s="17">
        <v>1</v>
      </c>
      <c r="E77" s="17"/>
      <c r="F77" s="17"/>
      <c r="G77" s="17">
        <v>0.25</v>
      </c>
      <c r="H77" s="17">
        <f t="shared" si="13"/>
        <v>1.25</v>
      </c>
      <c r="I77" s="17">
        <f t="shared" si="10"/>
        <v>2.25</v>
      </c>
      <c r="J77" s="10">
        <f t="shared" si="11"/>
        <v>1.125</v>
      </c>
    </row>
    <row r="78" spans="1:10" s="28" customFormat="1">
      <c r="A78" s="12">
        <f t="shared" ref="A78:A93" si="14">A77+1</f>
        <v>67</v>
      </c>
      <c r="B78" s="16" t="s">
        <v>107</v>
      </c>
      <c r="C78" s="17">
        <v>2</v>
      </c>
      <c r="D78" s="17"/>
      <c r="E78" s="17"/>
      <c r="F78" s="17"/>
      <c r="G78" s="17">
        <f>0.25*1</f>
        <v>0.25</v>
      </c>
      <c r="H78" s="17">
        <f t="shared" si="13"/>
        <v>0.25</v>
      </c>
      <c r="I78" s="17">
        <f t="shared" si="10"/>
        <v>2.25</v>
      </c>
      <c r="J78" s="10">
        <f t="shared" si="11"/>
        <v>1.125</v>
      </c>
    </row>
    <row r="79" spans="1:10" s="28" customFormat="1">
      <c r="A79" s="12">
        <f t="shared" si="14"/>
        <v>68</v>
      </c>
      <c r="B79" s="16" t="s">
        <v>108</v>
      </c>
      <c r="C79" s="17">
        <v>1</v>
      </c>
      <c r="D79" s="17"/>
      <c r="E79" s="17"/>
      <c r="F79" s="17"/>
      <c r="G79" s="17">
        <f>0.25*4</f>
        <v>1</v>
      </c>
      <c r="H79" s="17">
        <f t="shared" si="13"/>
        <v>1</v>
      </c>
      <c r="I79" s="17">
        <f t="shared" si="10"/>
        <v>2</v>
      </c>
      <c r="J79" s="10">
        <f t="shared" si="11"/>
        <v>1</v>
      </c>
    </row>
    <row r="80" spans="1:10" s="28" customFormat="1">
      <c r="A80" s="12">
        <f t="shared" si="14"/>
        <v>69</v>
      </c>
      <c r="B80" s="16" t="s">
        <v>109</v>
      </c>
      <c r="C80" s="17">
        <v>1</v>
      </c>
      <c r="D80" s="17"/>
      <c r="E80" s="17"/>
      <c r="F80" s="17"/>
      <c r="G80" s="17">
        <v>0.75</v>
      </c>
      <c r="H80" s="17">
        <f t="shared" si="13"/>
        <v>0.75</v>
      </c>
      <c r="I80" s="17">
        <f t="shared" si="10"/>
        <v>1.75</v>
      </c>
      <c r="J80" s="10">
        <f t="shared" si="11"/>
        <v>0.875</v>
      </c>
    </row>
    <row r="81" spans="1:13" s="28" customFormat="1">
      <c r="A81" s="12">
        <f t="shared" si="14"/>
        <v>70</v>
      </c>
      <c r="B81" s="16" t="s">
        <v>110</v>
      </c>
      <c r="C81" s="17"/>
      <c r="D81" s="17">
        <v>1</v>
      </c>
      <c r="E81" s="17"/>
      <c r="F81" s="17"/>
      <c r="G81" s="17">
        <f>0.25*2</f>
        <v>0.5</v>
      </c>
      <c r="H81" s="17">
        <f t="shared" si="13"/>
        <v>1.5</v>
      </c>
      <c r="I81" s="17">
        <f t="shared" si="10"/>
        <v>1.5</v>
      </c>
      <c r="J81" s="10">
        <f t="shared" si="11"/>
        <v>0.75</v>
      </c>
    </row>
    <row r="82" spans="1:13" s="28" customFormat="1">
      <c r="A82" s="12">
        <f t="shared" si="14"/>
        <v>71</v>
      </c>
      <c r="B82" s="16" t="s">
        <v>111</v>
      </c>
      <c r="C82" s="17">
        <v>1</v>
      </c>
      <c r="D82" s="17"/>
      <c r="E82" s="17"/>
      <c r="F82" s="17"/>
      <c r="G82" s="17">
        <v>0.5</v>
      </c>
      <c r="H82" s="17">
        <f t="shared" si="13"/>
        <v>0.5</v>
      </c>
      <c r="I82" s="17">
        <f t="shared" si="10"/>
        <v>1.5</v>
      </c>
      <c r="J82" s="10">
        <f t="shared" si="11"/>
        <v>0.75</v>
      </c>
    </row>
    <row r="83" spans="1:13" s="28" customFormat="1">
      <c r="A83" s="12">
        <f t="shared" si="14"/>
        <v>72</v>
      </c>
      <c r="B83" s="16" t="s">
        <v>112</v>
      </c>
      <c r="C83" s="17">
        <v>1</v>
      </c>
      <c r="D83" s="17"/>
      <c r="E83" s="17"/>
      <c r="F83" s="17"/>
      <c r="G83" s="17">
        <v>0.5</v>
      </c>
      <c r="H83" s="17">
        <f t="shared" si="13"/>
        <v>0.5</v>
      </c>
      <c r="I83" s="17">
        <f t="shared" si="10"/>
        <v>1.5</v>
      </c>
      <c r="J83" s="10">
        <f t="shared" si="11"/>
        <v>0.75</v>
      </c>
    </row>
    <row r="84" spans="1:13" s="28" customFormat="1">
      <c r="A84" s="12">
        <f t="shared" si="14"/>
        <v>73</v>
      </c>
      <c r="B84" s="16" t="s">
        <v>113</v>
      </c>
      <c r="C84" s="17">
        <v>1</v>
      </c>
      <c r="D84" s="17"/>
      <c r="E84" s="17"/>
      <c r="F84" s="17"/>
      <c r="G84" s="17">
        <f>0.25*2</f>
        <v>0.5</v>
      </c>
      <c r="H84" s="17">
        <f t="shared" si="13"/>
        <v>0.5</v>
      </c>
      <c r="I84" s="17">
        <f t="shared" si="10"/>
        <v>1.5</v>
      </c>
      <c r="J84" s="10">
        <f t="shared" si="11"/>
        <v>0.75</v>
      </c>
      <c r="K84" s="29"/>
    </row>
    <row r="85" spans="1:13" s="28" customFormat="1">
      <c r="A85" s="12">
        <f t="shared" si="14"/>
        <v>74</v>
      </c>
      <c r="B85" s="16" t="s">
        <v>114</v>
      </c>
      <c r="C85" s="17">
        <v>1</v>
      </c>
      <c r="D85" s="17"/>
      <c r="E85" s="17"/>
      <c r="F85" s="17"/>
      <c r="G85" s="17">
        <f>0.25*1</f>
        <v>0.25</v>
      </c>
      <c r="H85" s="17">
        <f t="shared" si="13"/>
        <v>0.25</v>
      </c>
      <c r="I85" s="17">
        <f t="shared" si="10"/>
        <v>1.25</v>
      </c>
      <c r="J85" s="10">
        <f t="shared" si="11"/>
        <v>0.625</v>
      </c>
    </row>
    <row r="86" spans="1:13" s="28" customFormat="1">
      <c r="A86" s="12">
        <f t="shared" si="14"/>
        <v>75</v>
      </c>
      <c r="B86" s="16" t="s">
        <v>115</v>
      </c>
      <c r="C86" s="17">
        <v>1</v>
      </c>
      <c r="D86" s="17"/>
      <c r="E86" s="17"/>
      <c r="F86" s="17"/>
      <c r="G86" s="17">
        <v>0.25</v>
      </c>
      <c r="H86" s="17">
        <f t="shared" si="13"/>
        <v>0.25</v>
      </c>
      <c r="I86" s="17">
        <f t="shared" si="10"/>
        <v>1.25</v>
      </c>
      <c r="J86" s="10">
        <f t="shared" si="11"/>
        <v>0.625</v>
      </c>
      <c r="K86" s="32"/>
      <c r="L86" s="32"/>
      <c r="M86" s="32"/>
    </row>
    <row r="87" spans="1:13" s="28" customFormat="1">
      <c r="A87" s="12">
        <f t="shared" si="14"/>
        <v>76</v>
      </c>
      <c r="B87" s="16" t="s">
        <v>116</v>
      </c>
      <c r="C87" s="17">
        <v>1</v>
      </c>
      <c r="D87" s="17"/>
      <c r="E87" s="17"/>
      <c r="F87" s="17"/>
      <c r="G87" s="17">
        <v>0.05</v>
      </c>
      <c r="H87" s="17">
        <f t="shared" si="13"/>
        <v>0.05</v>
      </c>
      <c r="I87" s="17">
        <f t="shared" si="10"/>
        <v>1.05</v>
      </c>
      <c r="J87" s="10">
        <f t="shared" si="11"/>
        <v>0.52500000000000002</v>
      </c>
      <c r="K87" s="32"/>
    </row>
    <row r="88" spans="1:13" s="28" customFormat="1">
      <c r="A88" s="12">
        <f t="shared" si="14"/>
        <v>77</v>
      </c>
      <c r="B88" s="16" t="s">
        <v>117</v>
      </c>
      <c r="C88" s="17">
        <v>1</v>
      </c>
      <c r="D88" s="17"/>
      <c r="E88" s="17"/>
      <c r="F88" s="17"/>
      <c r="G88" s="17"/>
      <c r="H88" s="17">
        <f t="shared" si="13"/>
        <v>0</v>
      </c>
      <c r="I88" s="17">
        <f t="shared" si="10"/>
        <v>1</v>
      </c>
      <c r="J88" s="10">
        <f t="shared" si="11"/>
        <v>0.5</v>
      </c>
      <c r="K88" s="32"/>
    </row>
    <row r="89" spans="1:13" s="28" customFormat="1">
      <c r="A89" s="12">
        <f t="shared" si="14"/>
        <v>78</v>
      </c>
      <c r="B89" s="16" t="s">
        <v>118</v>
      </c>
      <c r="C89" s="17">
        <v>1</v>
      </c>
      <c r="D89" s="17"/>
      <c r="E89" s="17"/>
      <c r="F89" s="17"/>
      <c r="G89" s="17"/>
      <c r="H89" s="17">
        <f t="shared" si="13"/>
        <v>0</v>
      </c>
      <c r="I89" s="17">
        <f t="shared" si="10"/>
        <v>1</v>
      </c>
      <c r="J89" s="10">
        <f t="shared" si="11"/>
        <v>0.5</v>
      </c>
      <c r="K89" s="32"/>
    </row>
    <row r="90" spans="1:13" s="28" customFormat="1">
      <c r="A90" s="12">
        <f t="shared" si="14"/>
        <v>79</v>
      </c>
      <c r="B90" s="16" t="s">
        <v>119</v>
      </c>
      <c r="C90" s="17"/>
      <c r="D90" s="17"/>
      <c r="E90" s="17"/>
      <c r="F90" s="17"/>
      <c r="G90" s="17">
        <v>0.75</v>
      </c>
      <c r="H90" s="17">
        <f t="shared" si="13"/>
        <v>0.75</v>
      </c>
      <c r="I90" s="17">
        <f t="shared" si="10"/>
        <v>0.75</v>
      </c>
      <c r="J90" s="10">
        <f t="shared" si="11"/>
        <v>0.375</v>
      </c>
      <c r="K90" s="32"/>
    </row>
    <row r="91" spans="1:13" s="28" customFormat="1">
      <c r="A91" s="12">
        <f t="shared" si="14"/>
        <v>80</v>
      </c>
      <c r="B91" s="16" t="s">
        <v>120</v>
      </c>
      <c r="C91" s="17"/>
      <c r="D91" s="17"/>
      <c r="E91" s="17"/>
      <c r="F91" s="17"/>
      <c r="G91" s="17">
        <v>0.25</v>
      </c>
      <c r="H91" s="17">
        <f t="shared" si="13"/>
        <v>0.25</v>
      </c>
      <c r="I91" s="17">
        <f t="shared" si="10"/>
        <v>0.25</v>
      </c>
      <c r="J91" s="10">
        <f t="shared" si="11"/>
        <v>0.125</v>
      </c>
      <c r="K91" s="32"/>
    </row>
    <row r="92" spans="1:13" s="28" customFormat="1">
      <c r="A92" s="12">
        <f t="shared" si="14"/>
        <v>81</v>
      </c>
      <c r="B92" s="16" t="s">
        <v>121</v>
      </c>
      <c r="C92" s="17">
        <v>0</v>
      </c>
      <c r="D92" s="17"/>
      <c r="E92" s="17"/>
      <c r="F92" s="17"/>
      <c r="G92" s="17">
        <v>0.25</v>
      </c>
      <c r="H92" s="17">
        <f t="shared" si="13"/>
        <v>0.25</v>
      </c>
      <c r="I92" s="17">
        <f t="shared" si="10"/>
        <v>0.25</v>
      </c>
      <c r="J92" s="10">
        <f t="shared" si="11"/>
        <v>0.125</v>
      </c>
      <c r="K92" s="32"/>
    </row>
    <row r="93" spans="1:13" s="28" customFormat="1">
      <c r="A93" s="12">
        <f t="shared" si="14"/>
        <v>82</v>
      </c>
      <c r="B93" s="16" t="s">
        <v>122</v>
      </c>
      <c r="C93" s="17"/>
      <c r="D93" s="17"/>
      <c r="E93" s="17"/>
      <c r="F93" s="17"/>
      <c r="G93" s="17">
        <v>0.25</v>
      </c>
      <c r="H93" s="17">
        <f t="shared" si="13"/>
        <v>0.25</v>
      </c>
      <c r="I93" s="17">
        <f t="shared" si="10"/>
        <v>0.25</v>
      </c>
      <c r="J93" s="10">
        <f t="shared" si="11"/>
        <v>0.125</v>
      </c>
      <c r="K93" s="32"/>
    </row>
    <row r="96" spans="1:13">
      <c r="B96" s="22" t="s">
        <v>123</v>
      </c>
    </row>
    <row r="98" spans="1:10">
      <c r="A98" s="23"/>
      <c r="B98" s="2" t="s">
        <v>4</v>
      </c>
      <c r="C98" s="3" t="s">
        <v>5</v>
      </c>
      <c r="D98" s="3" t="s">
        <v>36</v>
      </c>
      <c r="E98" s="3" t="s">
        <v>37</v>
      </c>
      <c r="F98" s="3" t="s">
        <v>38</v>
      </c>
      <c r="G98" s="3" t="s">
        <v>6</v>
      </c>
      <c r="H98" s="3" t="s">
        <v>39</v>
      </c>
      <c r="I98" s="3" t="s">
        <v>40</v>
      </c>
      <c r="J98" s="4" t="s">
        <v>7</v>
      </c>
    </row>
    <row r="99" spans="1:10">
      <c r="A99" s="23">
        <v>1</v>
      </c>
      <c r="B99" s="7" t="s">
        <v>124</v>
      </c>
      <c r="C99" s="8">
        <v>10</v>
      </c>
      <c r="D99" s="8">
        <v>1</v>
      </c>
      <c r="E99" s="8"/>
      <c r="F99" s="8"/>
      <c r="G99" s="8">
        <v>2</v>
      </c>
      <c r="H99" s="8">
        <f>D99+E99+F99+G99</f>
        <v>3</v>
      </c>
      <c r="I99" s="8">
        <f>C99+H99</f>
        <v>13</v>
      </c>
      <c r="J99" s="6">
        <f>I99/2</f>
        <v>6.5</v>
      </c>
    </row>
    <row r="100" spans="1:10">
      <c r="A100" s="23">
        <f>A99+1</f>
        <v>2</v>
      </c>
      <c r="B100" s="7" t="s">
        <v>125</v>
      </c>
      <c r="C100" s="8">
        <v>9</v>
      </c>
      <c r="D100" s="8">
        <v>1</v>
      </c>
      <c r="E100" s="8"/>
      <c r="F100" s="8"/>
      <c r="G100" s="8">
        <v>2</v>
      </c>
      <c r="H100" s="8">
        <f t="shared" ref="H100:H107" si="15">D100+E100+F100+G100</f>
        <v>3</v>
      </c>
      <c r="I100" s="8">
        <f t="shared" ref="I100:I107" si="16">C100+H100</f>
        <v>12</v>
      </c>
      <c r="J100" s="6">
        <f t="shared" ref="J100:J107" si="17">I100/2</f>
        <v>6</v>
      </c>
    </row>
    <row r="101" spans="1:10">
      <c r="A101" s="23">
        <f t="shared" ref="A101:A102" si="18">A100+1</f>
        <v>3</v>
      </c>
      <c r="B101" s="7" t="s">
        <v>126</v>
      </c>
      <c r="C101" s="8">
        <v>10</v>
      </c>
      <c r="D101" s="8"/>
      <c r="E101" s="8"/>
      <c r="F101" s="8"/>
      <c r="G101" s="8">
        <v>2</v>
      </c>
      <c r="H101" s="8">
        <f t="shared" si="15"/>
        <v>2</v>
      </c>
      <c r="I101" s="8">
        <f t="shared" si="16"/>
        <v>12</v>
      </c>
      <c r="J101" s="6">
        <f t="shared" si="17"/>
        <v>6</v>
      </c>
    </row>
    <row r="102" spans="1:10">
      <c r="A102" s="23">
        <f t="shared" si="18"/>
        <v>4</v>
      </c>
      <c r="B102" s="7" t="s">
        <v>127</v>
      </c>
      <c r="C102" s="8">
        <v>6</v>
      </c>
      <c r="D102" s="8">
        <v>1</v>
      </c>
      <c r="E102" s="8"/>
      <c r="F102" s="8"/>
      <c r="G102" s="8">
        <v>2</v>
      </c>
      <c r="H102" s="8">
        <f t="shared" si="15"/>
        <v>3</v>
      </c>
      <c r="I102" s="8">
        <f t="shared" si="16"/>
        <v>9</v>
      </c>
      <c r="J102" s="6">
        <f t="shared" si="17"/>
        <v>4.5</v>
      </c>
    </row>
    <row r="103" spans="1:10">
      <c r="A103" s="23">
        <f>A102+1</f>
        <v>5</v>
      </c>
      <c r="B103" s="7" t="s">
        <v>128</v>
      </c>
      <c r="C103" s="8">
        <v>5</v>
      </c>
      <c r="D103" s="8">
        <v>1</v>
      </c>
      <c r="E103" s="8"/>
      <c r="F103" s="8"/>
      <c r="G103" s="8">
        <v>1.5</v>
      </c>
      <c r="H103" s="8">
        <f>D103+E103+F103+G103</f>
        <v>2.5</v>
      </c>
      <c r="I103" s="8">
        <f>C103+H103</f>
        <v>7.5</v>
      </c>
      <c r="J103" s="6">
        <f>I103/2</f>
        <v>3.75</v>
      </c>
    </row>
    <row r="104" spans="1:10">
      <c r="A104" s="23">
        <f>A103+1</f>
        <v>6</v>
      </c>
      <c r="B104" s="7" t="s">
        <v>129</v>
      </c>
      <c r="C104" s="8">
        <v>5</v>
      </c>
      <c r="D104" s="8"/>
      <c r="E104" s="8"/>
      <c r="F104" s="8"/>
      <c r="G104" s="8">
        <v>1</v>
      </c>
      <c r="H104" s="8">
        <f t="shared" si="15"/>
        <v>1</v>
      </c>
      <c r="I104" s="8">
        <f t="shared" si="16"/>
        <v>6</v>
      </c>
      <c r="J104" s="6">
        <f t="shared" si="17"/>
        <v>3</v>
      </c>
    </row>
    <row r="105" spans="1:10">
      <c r="A105" s="23">
        <f t="shared" ref="A105:A107" si="19">A104+1</f>
        <v>7</v>
      </c>
      <c r="B105" s="7" t="s">
        <v>130</v>
      </c>
      <c r="C105" s="8">
        <v>2</v>
      </c>
      <c r="D105" s="8"/>
      <c r="E105" s="8"/>
      <c r="F105" s="8"/>
      <c r="G105" s="8">
        <v>1</v>
      </c>
      <c r="H105" s="8">
        <f>D105+E105+F105+G105</f>
        <v>1</v>
      </c>
      <c r="I105" s="8">
        <f>C105+H105</f>
        <v>3</v>
      </c>
      <c r="J105" s="6">
        <f>I105/2</f>
        <v>1.5</v>
      </c>
    </row>
    <row r="106" spans="1:10">
      <c r="A106" s="23">
        <f t="shared" si="19"/>
        <v>8</v>
      </c>
      <c r="B106" s="16" t="s">
        <v>131</v>
      </c>
      <c r="C106" s="17">
        <v>2</v>
      </c>
      <c r="D106" s="17"/>
      <c r="E106" s="17"/>
      <c r="F106" s="17"/>
      <c r="G106" s="17">
        <v>1.75</v>
      </c>
      <c r="H106" s="17">
        <f t="shared" si="15"/>
        <v>1.75</v>
      </c>
      <c r="I106" s="17">
        <f t="shared" si="16"/>
        <v>3.75</v>
      </c>
      <c r="J106" s="10">
        <f t="shared" si="17"/>
        <v>1.875</v>
      </c>
    </row>
    <row r="107" spans="1:10">
      <c r="A107" s="23">
        <f t="shared" si="19"/>
        <v>9</v>
      </c>
      <c r="B107" s="16" t="s">
        <v>132</v>
      </c>
      <c r="C107" s="17"/>
      <c r="D107" s="17"/>
      <c r="E107" s="17"/>
      <c r="F107" s="17"/>
      <c r="G107" s="17">
        <v>0.25</v>
      </c>
      <c r="H107" s="17">
        <f t="shared" si="15"/>
        <v>0.25</v>
      </c>
      <c r="I107" s="17">
        <f t="shared" si="16"/>
        <v>0.25</v>
      </c>
      <c r="J107" s="10">
        <f t="shared" si="17"/>
        <v>0.125</v>
      </c>
    </row>
    <row r="110" spans="1:10">
      <c r="B110" s="21" t="s">
        <v>133</v>
      </c>
    </row>
    <row r="112" spans="1:10">
      <c r="A112" s="1"/>
      <c r="B112" s="2" t="s">
        <v>4</v>
      </c>
      <c r="C112" s="3" t="s">
        <v>5</v>
      </c>
      <c r="D112" s="3" t="s">
        <v>6</v>
      </c>
      <c r="E112" s="4" t="s">
        <v>7</v>
      </c>
    </row>
    <row r="113" spans="1:5">
      <c r="A113" s="1">
        <f>A112+1</f>
        <v>1</v>
      </c>
      <c r="B113" s="5" t="s">
        <v>8</v>
      </c>
      <c r="C113" s="5">
        <v>8</v>
      </c>
      <c r="D113" s="5">
        <v>5</v>
      </c>
      <c r="E113" s="6">
        <f t="shared" ref="E113:E139" si="20">D113+C113/2</f>
        <v>9</v>
      </c>
    </row>
    <row r="114" spans="1:5">
      <c r="A114" s="1">
        <v>2</v>
      </c>
      <c r="B114" s="5" t="s">
        <v>9</v>
      </c>
      <c r="C114" s="5">
        <v>2</v>
      </c>
      <c r="D114" s="5">
        <v>8</v>
      </c>
      <c r="E114" s="6">
        <f t="shared" si="20"/>
        <v>9</v>
      </c>
    </row>
    <row r="115" spans="1:5">
      <c r="A115" s="1">
        <f>A114+1</f>
        <v>3</v>
      </c>
      <c r="B115" s="5" t="s">
        <v>10</v>
      </c>
      <c r="C115" s="5">
        <v>3</v>
      </c>
      <c r="D115" s="5">
        <v>6</v>
      </c>
      <c r="E115" s="6">
        <f t="shared" si="20"/>
        <v>7.5</v>
      </c>
    </row>
    <row r="116" spans="1:5">
      <c r="A116" s="1">
        <f t="shared" ref="A116:A139" si="21">A115+1</f>
        <v>4</v>
      </c>
      <c r="B116" s="5" t="s">
        <v>11</v>
      </c>
      <c r="C116" s="5">
        <v>2</v>
      </c>
      <c r="D116" s="5">
        <v>2</v>
      </c>
      <c r="E116" s="6">
        <f t="shared" si="20"/>
        <v>3</v>
      </c>
    </row>
    <row r="117" spans="1:5">
      <c r="A117" s="1">
        <f t="shared" si="21"/>
        <v>5</v>
      </c>
      <c r="B117" s="5" t="s">
        <v>12</v>
      </c>
      <c r="C117" s="5">
        <v>2</v>
      </c>
      <c r="D117" s="5">
        <v>2</v>
      </c>
      <c r="E117" s="6">
        <f t="shared" si="20"/>
        <v>3</v>
      </c>
    </row>
    <row r="118" spans="1:5">
      <c r="A118" s="1">
        <f t="shared" si="21"/>
        <v>6</v>
      </c>
      <c r="B118" s="5" t="s">
        <v>13</v>
      </c>
      <c r="C118" s="5"/>
      <c r="D118" s="5">
        <v>2</v>
      </c>
      <c r="E118" s="6">
        <f t="shared" si="20"/>
        <v>2</v>
      </c>
    </row>
    <row r="119" spans="1:5">
      <c r="A119" s="1">
        <f t="shared" si="21"/>
        <v>7</v>
      </c>
      <c r="B119" s="5" t="s">
        <v>14</v>
      </c>
      <c r="C119" s="5"/>
      <c r="D119" s="5">
        <v>2</v>
      </c>
      <c r="E119" s="6">
        <f t="shared" si="20"/>
        <v>2</v>
      </c>
    </row>
    <row r="120" spans="1:5">
      <c r="A120" s="1">
        <f t="shared" si="21"/>
        <v>8</v>
      </c>
      <c r="B120" s="5" t="s">
        <v>15</v>
      </c>
      <c r="C120" s="5">
        <v>1</v>
      </c>
      <c r="D120" s="5">
        <v>1</v>
      </c>
      <c r="E120" s="6">
        <f t="shared" si="20"/>
        <v>1.5</v>
      </c>
    </row>
    <row r="121" spans="1:5">
      <c r="A121" s="1">
        <f t="shared" si="21"/>
        <v>9</v>
      </c>
      <c r="B121" s="5" t="s">
        <v>16</v>
      </c>
      <c r="C121" s="5"/>
      <c r="D121" s="5">
        <v>1</v>
      </c>
      <c r="E121" s="6">
        <f t="shared" si="20"/>
        <v>1</v>
      </c>
    </row>
    <row r="122" spans="1:5">
      <c r="A122" s="1">
        <f t="shared" si="21"/>
        <v>10</v>
      </c>
      <c r="B122" s="5" t="s">
        <v>17</v>
      </c>
      <c r="C122" s="5"/>
      <c r="D122" s="5">
        <v>1</v>
      </c>
      <c r="E122" s="6">
        <f t="shared" si="20"/>
        <v>1</v>
      </c>
    </row>
    <row r="123" spans="1:5">
      <c r="A123" s="1">
        <f t="shared" si="21"/>
        <v>11</v>
      </c>
      <c r="B123" s="5" t="s">
        <v>18</v>
      </c>
      <c r="C123" s="5">
        <v>1</v>
      </c>
      <c r="D123" s="5"/>
      <c r="E123" s="6">
        <f>D123+C123/2</f>
        <v>0.5</v>
      </c>
    </row>
    <row r="124" spans="1:5">
      <c r="A124" s="1">
        <f t="shared" si="21"/>
        <v>12</v>
      </c>
      <c r="B124" s="5" t="s">
        <v>19</v>
      </c>
      <c r="C124" s="5">
        <v>1</v>
      </c>
      <c r="D124" s="5"/>
      <c r="E124" s="6">
        <f>D124+C124/2</f>
        <v>0.5</v>
      </c>
    </row>
    <row r="125" spans="1:5">
      <c r="A125" s="1">
        <f t="shared" si="21"/>
        <v>13</v>
      </c>
      <c r="B125" s="5" t="s">
        <v>20</v>
      </c>
      <c r="C125" s="5">
        <v>1</v>
      </c>
      <c r="D125" s="5"/>
      <c r="E125" s="6">
        <f t="shared" si="20"/>
        <v>0.5</v>
      </c>
    </row>
    <row r="126" spans="1:5">
      <c r="A126" s="1">
        <f t="shared" si="21"/>
        <v>14</v>
      </c>
      <c r="B126" s="5" t="s">
        <v>21</v>
      </c>
      <c r="C126" s="5"/>
      <c r="D126" s="5"/>
      <c r="E126" s="6">
        <f t="shared" si="20"/>
        <v>0</v>
      </c>
    </row>
    <row r="127" spans="1:5">
      <c r="A127" s="1">
        <f t="shared" si="21"/>
        <v>15</v>
      </c>
      <c r="B127" s="5" t="s">
        <v>22</v>
      </c>
      <c r="C127" s="5"/>
      <c r="D127" s="5"/>
      <c r="E127" s="6">
        <f>D127+C127/2</f>
        <v>0</v>
      </c>
    </row>
    <row r="128" spans="1:5">
      <c r="A128" s="1">
        <f t="shared" si="21"/>
        <v>16</v>
      </c>
      <c r="B128" s="7" t="s">
        <v>23</v>
      </c>
      <c r="C128" s="8"/>
      <c r="D128" s="8"/>
      <c r="E128" s="6">
        <f t="shared" si="20"/>
        <v>0</v>
      </c>
    </row>
    <row r="129" spans="1:5">
      <c r="A129" s="1">
        <f t="shared" si="21"/>
        <v>17</v>
      </c>
      <c r="B129" s="7" t="s">
        <v>24</v>
      </c>
      <c r="C129" s="8"/>
      <c r="D129" s="8"/>
      <c r="E129" s="6">
        <f t="shared" si="20"/>
        <v>0</v>
      </c>
    </row>
    <row r="130" spans="1:5">
      <c r="A130" s="1">
        <f t="shared" si="21"/>
        <v>18</v>
      </c>
      <c r="B130" s="7" t="s">
        <v>25</v>
      </c>
      <c r="C130" s="8"/>
      <c r="D130" s="8"/>
      <c r="E130" s="6">
        <f t="shared" si="20"/>
        <v>0</v>
      </c>
    </row>
    <row r="131" spans="1:5">
      <c r="A131" s="1">
        <f t="shared" si="21"/>
        <v>19</v>
      </c>
      <c r="B131" s="5" t="s">
        <v>26</v>
      </c>
      <c r="C131" s="5"/>
      <c r="D131" s="5"/>
      <c r="E131" s="6">
        <f t="shared" si="20"/>
        <v>0</v>
      </c>
    </row>
    <row r="132" spans="1:5">
      <c r="A132" s="1">
        <f t="shared" si="21"/>
        <v>20</v>
      </c>
      <c r="B132" s="7" t="s">
        <v>27</v>
      </c>
      <c r="C132" s="8"/>
      <c r="D132" s="8"/>
      <c r="E132" s="6">
        <f t="shared" si="20"/>
        <v>0</v>
      </c>
    </row>
    <row r="133" spans="1:5">
      <c r="A133" s="1">
        <f t="shared" si="21"/>
        <v>21</v>
      </c>
      <c r="B133" s="5" t="s">
        <v>28</v>
      </c>
      <c r="C133" s="5"/>
      <c r="D133" s="5"/>
      <c r="E133" s="6">
        <f t="shared" si="20"/>
        <v>0</v>
      </c>
    </row>
    <row r="134" spans="1:5">
      <c r="A134" s="1">
        <f t="shared" si="21"/>
        <v>22</v>
      </c>
      <c r="B134" s="7" t="s">
        <v>29</v>
      </c>
      <c r="C134" s="8"/>
      <c r="D134" s="8"/>
      <c r="E134" s="6">
        <f t="shared" si="20"/>
        <v>0</v>
      </c>
    </row>
    <row r="135" spans="1:5">
      <c r="A135" s="1">
        <f t="shared" si="21"/>
        <v>23</v>
      </c>
      <c r="B135" s="5" t="s">
        <v>30</v>
      </c>
      <c r="C135" s="5"/>
      <c r="D135" s="5"/>
      <c r="E135" s="6">
        <f t="shared" si="20"/>
        <v>0</v>
      </c>
    </row>
    <row r="136" spans="1:5">
      <c r="A136" s="1">
        <f t="shared" si="21"/>
        <v>24</v>
      </c>
      <c r="B136" s="5" t="s">
        <v>31</v>
      </c>
      <c r="C136" s="5"/>
      <c r="D136" s="5"/>
      <c r="E136" s="6">
        <f t="shared" si="20"/>
        <v>0</v>
      </c>
    </row>
    <row r="137" spans="1:5">
      <c r="A137" s="1">
        <f t="shared" si="21"/>
        <v>25</v>
      </c>
      <c r="B137" s="5" t="s">
        <v>32</v>
      </c>
      <c r="C137" s="5"/>
      <c r="D137" s="5"/>
      <c r="E137" s="6">
        <f t="shared" si="20"/>
        <v>0</v>
      </c>
    </row>
    <row r="138" spans="1:5">
      <c r="A138" s="1">
        <f t="shared" si="21"/>
        <v>26</v>
      </c>
      <c r="B138" s="9" t="s">
        <v>33</v>
      </c>
      <c r="C138" s="9"/>
      <c r="D138" s="9"/>
      <c r="E138" s="10">
        <f t="shared" si="20"/>
        <v>0</v>
      </c>
    </row>
    <row r="139" spans="1:5">
      <c r="A139" s="1">
        <f t="shared" si="21"/>
        <v>27</v>
      </c>
      <c r="B139" s="9" t="s">
        <v>34</v>
      </c>
      <c r="C139" s="9"/>
      <c r="D139" s="9"/>
      <c r="E139" s="10">
        <f t="shared" si="20"/>
        <v>0</v>
      </c>
    </row>
    <row r="142" spans="1:5">
      <c r="B142" s="21" t="s">
        <v>134</v>
      </c>
    </row>
    <row r="144" spans="1:5">
      <c r="A144" s="24"/>
      <c r="B144" s="3" t="s">
        <v>4</v>
      </c>
      <c r="C144" s="3" t="s">
        <v>135</v>
      </c>
    </row>
    <row r="145" spans="1:3">
      <c r="A145" s="3">
        <v>1</v>
      </c>
      <c r="B145" s="16" t="s">
        <v>136</v>
      </c>
      <c r="C145" s="17">
        <v>10</v>
      </c>
    </row>
    <row r="146" spans="1:3">
      <c r="A146" s="3">
        <f>A145+1</f>
        <v>2</v>
      </c>
      <c r="B146" s="16" t="s">
        <v>137</v>
      </c>
      <c r="C146" s="17">
        <v>8</v>
      </c>
    </row>
    <row r="147" spans="1:3">
      <c r="A147" s="3">
        <f t="shared" ref="A147:A173" si="22">A146+1</f>
        <v>3</v>
      </c>
      <c r="B147" s="16" t="s">
        <v>138</v>
      </c>
      <c r="C147" s="17">
        <v>7</v>
      </c>
    </row>
    <row r="148" spans="1:3">
      <c r="A148" s="3">
        <f t="shared" si="22"/>
        <v>4</v>
      </c>
      <c r="B148" s="16" t="s">
        <v>139</v>
      </c>
      <c r="C148" s="17">
        <v>2</v>
      </c>
    </row>
    <row r="149" spans="1:3">
      <c r="A149" s="3">
        <f t="shared" si="22"/>
        <v>5</v>
      </c>
      <c r="B149" s="16" t="s">
        <v>140</v>
      </c>
      <c r="C149" s="17">
        <v>1</v>
      </c>
    </row>
    <row r="150" spans="1:3">
      <c r="A150" s="3">
        <f t="shared" si="22"/>
        <v>6</v>
      </c>
      <c r="B150" s="16" t="s">
        <v>141</v>
      </c>
      <c r="C150" s="17">
        <v>1</v>
      </c>
    </row>
    <row r="151" spans="1:3">
      <c r="A151" s="3">
        <f t="shared" si="22"/>
        <v>7</v>
      </c>
      <c r="B151" s="16" t="s">
        <v>142</v>
      </c>
      <c r="C151" s="17">
        <v>1</v>
      </c>
    </row>
    <row r="152" spans="1:3">
      <c r="A152" s="3">
        <f t="shared" si="22"/>
        <v>8</v>
      </c>
      <c r="B152" s="16" t="s">
        <v>143</v>
      </c>
      <c r="C152" s="17">
        <v>0</v>
      </c>
    </row>
    <row r="153" spans="1:3">
      <c r="A153" s="3">
        <f t="shared" si="22"/>
        <v>9</v>
      </c>
      <c r="B153" s="16" t="s">
        <v>144</v>
      </c>
      <c r="C153" s="17">
        <v>0</v>
      </c>
    </row>
    <row r="154" spans="1:3">
      <c r="A154" s="3">
        <f t="shared" si="22"/>
        <v>10</v>
      </c>
      <c r="B154" s="16" t="s">
        <v>145</v>
      </c>
      <c r="C154" s="17">
        <v>0</v>
      </c>
    </row>
    <row r="155" spans="1:3">
      <c r="A155" s="3">
        <f t="shared" si="22"/>
        <v>11</v>
      </c>
      <c r="B155" s="16" t="s">
        <v>146</v>
      </c>
      <c r="C155" s="17">
        <v>0</v>
      </c>
    </row>
    <row r="156" spans="1:3">
      <c r="A156" s="3">
        <f t="shared" si="22"/>
        <v>12</v>
      </c>
      <c r="B156" s="16" t="s">
        <v>147</v>
      </c>
      <c r="C156" s="17">
        <v>0</v>
      </c>
    </row>
    <row r="157" spans="1:3">
      <c r="A157" s="3">
        <f t="shared" si="22"/>
        <v>13</v>
      </c>
      <c r="B157" s="16" t="s">
        <v>148</v>
      </c>
      <c r="C157" s="17">
        <v>0</v>
      </c>
    </row>
    <row r="158" spans="1:3">
      <c r="A158" s="3">
        <f t="shared" si="22"/>
        <v>14</v>
      </c>
      <c r="B158" s="16" t="s">
        <v>149</v>
      </c>
      <c r="C158" s="17">
        <v>0</v>
      </c>
    </row>
    <row r="159" spans="1:3">
      <c r="A159" s="3">
        <f t="shared" si="22"/>
        <v>15</v>
      </c>
      <c r="B159" s="16" t="s">
        <v>150</v>
      </c>
      <c r="C159" s="17">
        <v>0</v>
      </c>
    </row>
    <row r="160" spans="1:3">
      <c r="A160" s="3">
        <f t="shared" si="22"/>
        <v>16</v>
      </c>
      <c r="B160" s="16" t="s">
        <v>151</v>
      </c>
      <c r="C160" s="17">
        <v>0</v>
      </c>
    </row>
    <row r="161" spans="1:3">
      <c r="A161" s="3">
        <f t="shared" si="22"/>
        <v>17</v>
      </c>
      <c r="B161" s="16" t="s">
        <v>152</v>
      </c>
      <c r="C161" s="17">
        <v>0</v>
      </c>
    </row>
    <row r="162" spans="1:3">
      <c r="A162" s="3">
        <f t="shared" si="22"/>
        <v>18</v>
      </c>
      <c r="B162" s="16" t="s">
        <v>153</v>
      </c>
      <c r="C162" s="17">
        <v>0</v>
      </c>
    </row>
    <row r="163" spans="1:3">
      <c r="A163" s="3">
        <f t="shared" si="22"/>
        <v>19</v>
      </c>
      <c r="B163" s="16" t="s">
        <v>154</v>
      </c>
      <c r="C163" s="17">
        <v>0</v>
      </c>
    </row>
    <row r="164" spans="1:3">
      <c r="A164" s="3">
        <f t="shared" si="22"/>
        <v>20</v>
      </c>
      <c r="B164" s="16" t="s">
        <v>155</v>
      </c>
      <c r="C164" s="17">
        <v>0</v>
      </c>
    </row>
    <row r="165" spans="1:3">
      <c r="A165" s="3">
        <f t="shared" si="22"/>
        <v>21</v>
      </c>
      <c r="B165" s="16" t="s">
        <v>156</v>
      </c>
      <c r="C165" s="17">
        <v>0</v>
      </c>
    </row>
    <row r="166" spans="1:3">
      <c r="A166" s="3">
        <f t="shared" si="22"/>
        <v>22</v>
      </c>
      <c r="B166" s="16" t="s">
        <v>157</v>
      </c>
      <c r="C166" s="17">
        <v>0</v>
      </c>
    </row>
    <row r="167" spans="1:3">
      <c r="A167" s="3">
        <f t="shared" si="22"/>
        <v>23</v>
      </c>
      <c r="B167" s="16" t="s">
        <v>158</v>
      </c>
      <c r="C167" s="17">
        <v>0</v>
      </c>
    </row>
    <row r="168" spans="1:3">
      <c r="A168" s="3">
        <f t="shared" si="22"/>
        <v>24</v>
      </c>
      <c r="B168" s="16" t="s">
        <v>159</v>
      </c>
      <c r="C168" s="17">
        <v>0</v>
      </c>
    </row>
    <row r="169" spans="1:3">
      <c r="A169" s="3">
        <f t="shared" si="22"/>
        <v>25</v>
      </c>
      <c r="B169" s="16" t="s">
        <v>160</v>
      </c>
      <c r="C169" s="17">
        <v>0</v>
      </c>
    </row>
    <row r="170" spans="1:3">
      <c r="A170" s="3">
        <f t="shared" si="22"/>
        <v>26</v>
      </c>
      <c r="B170" s="16" t="s">
        <v>161</v>
      </c>
      <c r="C170" s="17">
        <v>0</v>
      </c>
    </row>
    <row r="171" spans="1:3">
      <c r="A171" s="3">
        <f t="shared" si="22"/>
        <v>27</v>
      </c>
      <c r="B171" s="16" t="s">
        <v>162</v>
      </c>
      <c r="C171" s="17">
        <v>0</v>
      </c>
    </row>
    <row r="172" spans="1:3">
      <c r="A172" s="3">
        <f t="shared" si="22"/>
        <v>28</v>
      </c>
      <c r="B172" s="16" t="s">
        <v>163</v>
      </c>
      <c r="C172" s="17">
        <v>0</v>
      </c>
    </row>
    <row r="173" spans="1:3">
      <c r="A173" s="3">
        <f t="shared" si="22"/>
        <v>29</v>
      </c>
      <c r="B173" s="16" t="s">
        <v>164</v>
      </c>
      <c r="C173" s="17">
        <v>0</v>
      </c>
    </row>
  </sheetData>
  <mergeCells count="6">
    <mergeCell ref="A10:J10"/>
    <mergeCell ref="B2:D2"/>
    <mergeCell ref="B3:D3"/>
    <mergeCell ref="B4:D4"/>
    <mergeCell ref="B5:C5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danieladrey</dc:creator>
  <cp:lastModifiedBy>danieladrey</cp:lastModifiedBy>
  <dcterms:created xsi:type="dcterms:W3CDTF">2014-12-19T13:34:05Z</dcterms:created>
  <dcterms:modified xsi:type="dcterms:W3CDTF">2014-12-19T14:01:38Z</dcterms:modified>
</cp:coreProperties>
</file>